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README" sheetId="1" state="visible" r:id="rId3"/>
    <sheet name="Categories" sheetId="2" state="visible" r:id="rId4"/>
    <sheet name="Samples" sheetId="3" state="visible" r:id="rId5"/>
    <sheet name="Weights" sheetId="4" state="visible" r:id="rId6"/>
    <sheet name="Rulings" sheetId="5" state="visible" r:id="rId7"/>
    <sheet name="Photos" sheetId="6" state="visible" r:id="rId8"/>
    <sheet name="Results" sheetId="7" state="visible" r:id="rId9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<sst xmlns="http://schemas.openxmlformats.org/spreadsheetml/2006/main" count="329" uniqueCount="133">
  <si>
    <t xml:space="preserve">THE WASTE AUDIT FIELD GUIDE · AUDIT WORKBOOK · v1.0</t>
  </si>
  <si>
    <t xml:space="preserve">One workbook per audit event. Sheets mirror the field forms (§08 of the guide):</t>
  </si>
  <si>
    <t xml:space="preserve">  Samples  = F-02 sample tracking · one row per sample</t>
  </si>
  <si>
    <t xml:space="preserve">  Weights  = F-03 tally data · LONG FORMAT: one row per sample × category</t>
  </si>
  <si>
    <t xml:space="preserve">  Rulings  = F-04 observations &amp; rulings</t>
  </si>
  <si>
    <t xml:space="preserve">  Photos   = F-05 photo log</t>
  </si>
  <si>
    <t xml:space="preserve">  Categories = the category list with codes; the 'correct_stream' column encodes</t>
  </si>
  <si>
    <t xml:space="preserve">               your local program and drives capture/contamination on Results</t>
  </si>
  <si>
    <t xml:space="preserve">  Results  = all §09 metrics, computed by formula from Weights</t>
  </si>
  <si>
    <t xml:space="preserve">YELLOW cells are yours to fill or adjust. Everything on Results is formula-driven —</t>
  </si>
  <si>
    <t xml:space="preserve">do not overwrite. Example rows marked EXAMPLE should be replaced with real data.</t>
  </si>
  <si>
    <t xml:space="preserve">Units: kilograms, one decimal. Enter zeros as 0; leave unmeasured cells empty.</t>
  </si>
  <si>
    <t xml:space="preserve">Capture is computed net of contamination; 'correct_stream' defines both capture</t>
  </si>
  <si>
    <t xml:space="preserve">and contamination (change R-10 film to 'recycling' if your program accepts film).</t>
  </si>
  <si>
    <t xml:space="preserve">Precision: results are point estimates — see guide §03 for sample-count precision.</t>
  </si>
  <si>
    <t xml:space="preserve">code</t>
  </si>
  <si>
    <t xml:space="preserve">category</t>
  </si>
  <si>
    <t xml:space="preserve">correct_stream</t>
  </si>
  <si>
    <t xml:space="preserve">R-01</t>
  </si>
  <si>
    <t xml:space="preserve">Corrugated cardboard (OCC)</t>
  </si>
  <si>
    <t xml:space="preserve">recycling</t>
  </si>
  <si>
    <t xml:space="preserve">R-02</t>
  </si>
  <si>
    <t xml:space="preserve">Boxboard</t>
  </si>
  <si>
    <t xml:space="preserve">R-03</t>
  </si>
  <si>
    <t xml:space="preserve">Mixed paper</t>
  </si>
  <si>
    <t xml:space="preserve">R-04</t>
  </si>
  <si>
    <t xml:space="preserve">Aluminum containers</t>
  </si>
  <si>
    <t xml:space="preserve">R-05</t>
  </si>
  <si>
    <t xml:space="preserve">Steel / tin cans</t>
  </si>
  <si>
    <t xml:space="preserve">R-06</t>
  </si>
  <si>
    <t xml:space="preserve">Glass containers</t>
  </si>
  <si>
    <t xml:space="preserve">R-07</t>
  </si>
  <si>
    <t xml:space="preserve">PET bottles (#1)</t>
  </si>
  <si>
    <t xml:space="preserve">R-08</t>
  </si>
  <si>
    <t xml:space="preserve">HDPE containers (#2)</t>
  </si>
  <si>
    <t xml:space="preserve">R-09</t>
  </si>
  <si>
    <t xml:space="preserve">Other rigid plastics</t>
  </si>
  <si>
    <t xml:space="preserve">R-10</t>
  </si>
  <si>
    <t xml:space="preserve">Film &amp; flexible plastics</t>
  </si>
  <si>
    <t xml:space="preserve">garbage</t>
  </si>
  <si>
    <t xml:space="preserve">R-11</t>
  </si>
  <si>
    <t xml:space="preserve">Cartons &amp; poly-coated fibre</t>
  </si>
  <si>
    <t xml:space="preserve">O-01</t>
  </si>
  <si>
    <t xml:space="preserve">Food waste</t>
  </si>
  <si>
    <t xml:space="preserve">organics</t>
  </si>
  <si>
    <t xml:space="preserve">O-02</t>
  </si>
  <si>
    <t xml:space="preserve">Yard &amp; garden waste</t>
  </si>
  <si>
    <t xml:space="preserve">O-03</t>
  </si>
  <si>
    <t xml:space="preserve">Compostable paper &amp; certified compostables</t>
  </si>
  <si>
    <t xml:space="preserve">W-01</t>
  </si>
  <si>
    <t xml:space="preserve">Textiles, rubber &amp; leather</t>
  </si>
  <si>
    <t xml:space="preserve">W-02</t>
  </si>
  <si>
    <t xml:space="preserve">Composite &amp; multi-material</t>
  </si>
  <si>
    <t xml:space="preserve">W-03</t>
  </si>
  <si>
    <t xml:space="preserve">Hygiene products</t>
  </si>
  <si>
    <t xml:space="preserve">W-04</t>
  </si>
  <si>
    <t xml:space="preserve">Wood &amp; C&amp;D</t>
  </si>
  <si>
    <t xml:space="preserve">W-05</t>
  </si>
  <si>
    <t xml:space="preserve">Other residual</t>
  </si>
  <si>
    <t xml:space="preserve">S-01</t>
  </si>
  <si>
    <t xml:space="preserve">Electronics</t>
  </si>
  <si>
    <t xml:space="preserve">S-02</t>
  </si>
  <si>
    <t xml:space="preserve">Batteries</t>
  </si>
  <si>
    <t xml:space="preserve">S-03</t>
  </si>
  <si>
    <t xml:space="preserve">Household hazardous</t>
  </si>
  <si>
    <t xml:space="preserve">S-04</t>
  </si>
  <si>
    <t xml:space="preserve">Sharps &amp; biomedical</t>
  </si>
  <si>
    <t xml:space="preserve">sample_id</t>
  </si>
  <si>
    <t xml:space="preserve">source</t>
  </si>
  <si>
    <t xml:space="preserve">stream</t>
  </si>
  <si>
    <t xml:space="preserve">gen_period_start</t>
  </si>
  <si>
    <t xml:space="preserve">gen_period_end</t>
  </si>
  <si>
    <t xml:space="preserve">collected_date</t>
  </si>
  <si>
    <t xml:space="preserve">collected_by</t>
  </si>
  <si>
    <t xml:space="preserve">arrival_condition</t>
  </si>
  <si>
    <t xml:space="preserve">gross_kg</t>
  </si>
  <si>
    <t xml:space="preserve">subsample_note</t>
  </si>
  <si>
    <t xml:space="preserve">sort_status</t>
  </si>
  <si>
    <t xml:space="preserve">S1-G-01</t>
  </si>
  <si>
    <t xml:space="preserve">Whole building</t>
  </si>
  <si>
    <t xml:space="preserve">2026-05-08</t>
  </si>
  <si>
    <t xml:space="preserve">2026-05-12</t>
  </si>
  <si>
    <t xml:space="preserve">JT</t>
  </si>
  <si>
    <t xml:space="preserve">intact</t>
  </si>
  <si>
    <t xml:space="preserve">sorted</t>
  </si>
  <si>
    <t xml:space="preserve">S1-R-01</t>
  </si>
  <si>
    <t xml:space="preserve">S1-O-01</t>
  </si>
  <si>
    <t xml:space="preserve">audit_id</t>
  </si>
  <si>
    <t xml:space="preserve">event</t>
  </si>
  <si>
    <t xml:space="preserve">stratum</t>
  </si>
  <si>
    <t xml:space="preserve">category_code</t>
  </si>
  <si>
    <t xml:space="preserve">net_kg</t>
  </si>
  <si>
    <t xml:space="preserve">flag</t>
  </si>
  <si>
    <t xml:space="preserve">correct_stream (auto)</t>
  </si>
  <si>
    <t xml:space="preserve">MAPLE-2026</t>
  </si>
  <si>
    <t xml:space="preserve">S1</t>
  </si>
  <si>
    <t xml:space="preserve">ALL</t>
  </si>
  <si>
    <t xml:space="preserve">#</t>
  </si>
  <si>
    <t xml:space="preserve">time</t>
  </si>
  <si>
    <t xml:space="preserve">type</t>
  </si>
  <si>
    <t xml:space="preserve">entry</t>
  </si>
  <si>
    <t xml:space="preserve">applies_forward</t>
  </si>
  <si>
    <t xml:space="preserve">10:40</t>
  </si>
  <si>
    <t xml:space="preserve">moisture</t>
  </si>
  <si>
    <t xml:space="preserve">Sample visibly wet after rain during staging; fibre weights likely inflated.</t>
  </si>
  <si>
    <t xml:space="preserve">yes</t>
  </si>
  <si>
    <t xml:space="preserve">photo_no</t>
  </si>
  <si>
    <t xml:space="preserve">subject</t>
  </si>
  <si>
    <t xml:space="preserve">by</t>
  </si>
  <si>
    <t xml:space="preserve">RESULTS — computed from Weights; do not overwrite formulas</t>
  </si>
  <si>
    <t xml:space="preserve">Generation denominator (units)</t>
  </si>
  <si>
    <t xml:space="preserve">employees / households / beds — your count</t>
  </si>
  <si>
    <t xml:space="preserve">Unit label</t>
  </si>
  <si>
    <t xml:space="preserve">employees</t>
  </si>
  <si>
    <t xml:space="preserve">Generation period (days)</t>
  </si>
  <si>
    <t xml:space="preserve">Garbage total (kg)</t>
  </si>
  <si>
    <t xml:space="preserve">Recycling total (kg)</t>
  </si>
  <si>
    <t xml:space="preserve">Organics total (kg)</t>
  </si>
  <si>
    <t xml:space="preserve">Grand total (kg)</t>
  </si>
  <si>
    <t xml:space="preserve">Generation rate (kg/unit/day)</t>
  </si>
  <si>
    <t xml:space="preserve">Recyclables generated (kg)</t>
  </si>
  <si>
    <t xml:space="preserve">Recyclables captured (kg)</t>
  </si>
  <si>
    <t xml:space="preserve">Capture rate — recyclables</t>
  </si>
  <si>
    <t xml:space="preserve">Organics generated (kg)</t>
  </si>
  <si>
    <t xml:space="preserve">Organics captured (kg)</t>
  </si>
  <si>
    <t xml:space="preserve">Capture rate — organics</t>
  </si>
  <si>
    <t xml:space="preserve">Contamination — recycling stream</t>
  </si>
  <si>
    <t xml:space="preserve">Contamination — organics stream</t>
  </si>
  <si>
    <t xml:space="preserve">Diversion rate — current</t>
  </si>
  <si>
    <t xml:space="preserve">Diversion rate — potential</t>
  </si>
  <si>
    <t xml:space="preserve">Composition of garbage stream (share of garbage by weight)</t>
  </si>
  <si>
    <t xml:space="preserve">kg in garbage</t>
  </si>
  <si>
    <t xml:space="preserve">share of garbage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</si>
</sst>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#,##0.0"/>
    <numFmt numFmtId="166" formatCode="0.00"/>
    <numFmt numFmtId="167" formatCode="0.0%"/>
  </numFmts>
  <fonts count="8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name val="Arial"/>
      <family val="0"/>
      <charset val="1"/>
    </font>
    <font>
      <sz val="11"/>
      <name val="Arial"/>
      <family val="0"/>
      <charset val="1"/>
    </font>
    <font>
      <sz val="11"/>
      <color rgb="FF0000FF"/>
      <name val="Arial"/>
      <family val="0"/>
      <charset val="1"/>
    </font>
    <font>
      <i val="true"/>
      <sz val="11"/>
      <color rgb="FF808080"/>
      <name val="Arial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F2F4F1"/>
        <bgColor rgb="FFFFFFCC"/>
      </patternFill>
    </fill>
    <fill>
      <patternFill patternType="solid">
        <fgColor rgb="FFFFFF00"/>
        <bgColor rgb="FFFFFF00"/>
      </patternFill>
    </fill>
  </fills>
  <borders count="2">
    <border diagonalUp="false" diagonalDown="false">
      <left/>
      <right/>
      <top/>
      <bottom/>
      <diagonal/>
    </border>
    <border diagonalUp="false" diagonalDown="false">
      <left/>
      <right/>
      <top/>
      <bottom style="thin">
        <color rgb="FFC7CDC7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6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2F4F1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7CDC7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worksheet" Target="worksheets/sheet7.xml"/><Relationship Id="rId10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18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95"/>
  </cols>
  <sheetData>
    <row r="1" customFormat="false" ht="15" hidden="false" customHeight="false" outlineLevel="0" collapsed="false">
      <c r="A1" s="1" t="s">
        <v>0</v>
      </c>
    </row>
    <row r="2" customFormat="false" ht="15" hidden="false" customHeight="false" outlineLevel="0" collapsed="false">
      <c r="A2" s="2"/>
    </row>
    <row r="3" customFormat="false" ht="15" hidden="false" customHeight="false" outlineLevel="0" collapsed="false">
      <c r="A3" s="2" t="s">
        <v>1</v>
      </c>
    </row>
    <row r="4" customFormat="false" ht="15" hidden="false" customHeight="false" outlineLevel="0" collapsed="false">
      <c r="A4" s="2" t="s">
        <v>2</v>
      </c>
    </row>
    <row r="5" customFormat="false" ht="15" hidden="false" customHeight="false" outlineLevel="0" collapsed="false">
      <c r="A5" s="2" t="s">
        <v>3</v>
      </c>
    </row>
    <row r="6" customFormat="false" ht="15" hidden="false" customHeight="false" outlineLevel="0" collapsed="false">
      <c r="A6" s="2" t="s">
        <v>4</v>
      </c>
    </row>
    <row r="7" customFormat="false" ht="15" hidden="false" customHeight="false" outlineLevel="0" collapsed="false">
      <c r="A7" s="2" t="s">
        <v>5</v>
      </c>
    </row>
    <row r="8" customFormat="false" ht="15" hidden="false" customHeight="false" outlineLevel="0" collapsed="false">
      <c r="A8" s="2" t="s">
        <v>6</v>
      </c>
    </row>
    <row r="9" customFormat="false" ht="15" hidden="false" customHeight="false" outlineLevel="0" collapsed="false">
      <c r="A9" s="2" t="s">
        <v>7</v>
      </c>
    </row>
    <row r="10" customFormat="false" ht="15" hidden="false" customHeight="false" outlineLevel="0" collapsed="false">
      <c r="A10" s="2" t="s">
        <v>8</v>
      </c>
    </row>
    <row r="11" customFormat="false" ht="15" hidden="false" customHeight="false" outlineLevel="0" collapsed="false">
      <c r="A11" s="2"/>
    </row>
    <row r="12" customFormat="false" ht="15" hidden="false" customHeight="false" outlineLevel="0" collapsed="false">
      <c r="A12" s="2" t="s">
        <v>9</v>
      </c>
    </row>
    <row r="13" customFormat="false" ht="15" hidden="false" customHeight="false" outlineLevel="0" collapsed="false">
      <c r="A13" s="2" t="s">
        <v>10</v>
      </c>
    </row>
    <row r="14" customFormat="false" ht="15" hidden="false" customHeight="false" outlineLevel="0" collapsed="false">
      <c r="A14" s="2" t="s">
        <v>11</v>
      </c>
    </row>
    <row r="15" customFormat="false" ht="15" hidden="false" customHeight="false" outlineLevel="0" collapsed="false">
      <c r="A15" s="2"/>
    </row>
    <row r="16" customFormat="false" ht="15" hidden="false" customHeight="false" outlineLevel="0" collapsed="false">
      <c r="A16" s="2" t="s">
        <v>12</v>
      </c>
    </row>
    <row r="17" customFormat="false" ht="15" hidden="false" customHeight="false" outlineLevel="0" collapsed="false">
      <c r="A17" s="2" t="s">
        <v>13</v>
      </c>
    </row>
    <row r="18" customFormat="false" ht="15" hidden="false" customHeight="false" outlineLevel="0" collapsed="false">
      <c r="A18" s="2" t="s">
        <v>14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2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9"/>
    <col collapsed="false" customWidth="true" hidden="false" outlineLevel="0" max="2" min="2" style="0" width="42"/>
    <col collapsed="false" customWidth="true" hidden="false" outlineLevel="0" max="3" min="3" style="0" width="16"/>
  </cols>
  <sheetData>
    <row r="1" customFormat="false" ht="15" hidden="false" customHeight="false" outlineLevel="0" collapsed="false">
      <c r="A1" s="3" t="s">
        <v>15</v>
      </c>
      <c r="B1" s="3" t="s">
        <v>16</v>
      </c>
      <c r="C1" s="3" t="s">
        <v>17</v>
      </c>
    </row>
    <row r="2" customFormat="false" ht="15" hidden="false" customHeight="false" outlineLevel="0" collapsed="false">
      <c r="A2" s="2" t="s">
        <v>18</v>
      </c>
      <c r="B2" s="2" t="s">
        <v>19</v>
      </c>
      <c r="C2" s="4" t="s">
        <v>20</v>
      </c>
    </row>
    <row r="3" customFormat="false" ht="15" hidden="false" customHeight="false" outlineLevel="0" collapsed="false">
      <c r="A3" s="2" t="s">
        <v>21</v>
      </c>
      <c r="B3" s="2" t="s">
        <v>22</v>
      </c>
      <c r="C3" s="4" t="s">
        <v>20</v>
      </c>
    </row>
    <row r="4" customFormat="false" ht="15" hidden="false" customHeight="false" outlineLevel="0" collapsed="false">
      <c r="A4" s="2" t="s">
        <v>23</v>
      </c>
      <c r="B4" s="2" t="s">
        <v>24</v>
      </c>
      <c r="C4" s="4" t="s">
        <v>20</v>
      </c>
    </row>
    <row r="5" customFormat="false" ht="15" hidden="false" customHeight="false" outlineLevel="0" collapsed="false">
      <c r="A5" s="2" t="s">
        <v>25</v>
      </c>
      <c r="B5" s="2" t="s">
        <v>26</v>
      </c>
      <c r="C5" s="4" t="s">
        <v>20</v>
      </c>
    </row>
    <row r="6" customFormat="false" ht="15" hidden="false" customHeight="false" outlineLevel="0" collapsed="false">
      <c r="A6" s="2" t="s">
        <v>27</v>
      </c>
      <c r="B6" s="2" t="s">
        <v>28</v>
      </c>
      <c r="C6" s="4" t="s">
        <v>20</v>
      </c>
    </row>
    <row r="7" customFormat="false" ht="15" hidden="false" customHeight="false" outlineLevel="0" collapsed="false">
      <c r="A7" s="2" t="s">
        <v>29</v>
      </c>
      <c r="B7" s="2" t="s">
        <v>30</v>
      </c>
      <c r="C7" s="4" t="s">
        <v>20</v>
      </c>
    </row>
    <row r="8" customFormat="false" ht="15" hidden="false" customHeight="false" outlineLevel="0" collapsed="false">
      <c r="A8" s="2" t="s">
        <v>31</v>
      </c>
      <c r="B8" s="2" t="s">
        <v>32</v>
      </c>
      <c r="C8" s="4" t="s">
        <v>20</v>
      </c>
    </row>
    <row r="9" customFormat="false" ht="15" hidden="false" customHeight="false" outlineLevel="0" collapsed="false">
      <c r="A9" s="2" t="s">
        <v>33</v>
      </c>
      <c r="B9" s="2" t="s">
        <v>34</v>
      </c>
      <c r="C9" s="4" t="s">
        <v>20</v>
      </c>
    </row>
    <row r="10" customFormat="false" ht="15" hidden="false" customHeight="false" outlineLevel="0" collapsed="false">
      <c r="A10" s="2" t="s">
        <v>35</v>
      </c>
      <c r="B10" s="2" t="s">
        <v>36</v>
      </c>
      <c r="C10" s="4" t="s">
        <v>20</v>
      </c>
    </row>
    <row r="11" customFormat="false" ht="15" hidden="false" customHeight="false" outlineLevel="0" collapsed="false">
      <c r="A11" s="2" t="s">
        <v>37</v>
      </c>
      <c r="B11" s="2" t="s">
        <v>38</v>
      </c>
      <c r="C11" s="4" t="s">
        <v>39</v>
      </c>
    </row>
    <row r="12" customFormat="false" ht="15" hidden="false" customHeight="false" outlineLevel="0" collapsed="false">
      <c r="A12" s="2" t="s">
        <v>40</v>
      </c>
      <c r="B12" s="2" t="s">
        <v>41</v>
      </c>
      <c r="C12" s="4" t="s">
        <v>20</v>
      </c>
    </row>
    <row r="13" customFormat="false" ht="15" hidden="false" customHeight="false" outlineLevel="0" collapsed="false">
      <c r="A13" s="2" t="s">
        <v>42</v>
      </c>
      <c r="B13" s="2" t="s">
        <v>43</v>
      </c>
      <c r="C13" s="4" t="s">
        <v>44</v>
      </c>
    </row>
    <row r="14" customFormat="false" ht="15" hidden="false" customHeight="false" outlineLevel="0" collapsed="false">
      <c r="A14" s="2" t="s">
        <v>45</v>
      </c>
      <c r="B14" s="2" t="s">
        <v>46</v>
      </c>
      <c r="C14" s="4" t="s">
        <v>44</v>
      </c>
    </row>
    <row r="15" customFormat="false" ht="15" hidden="false" customHeight="false" outlineLevel="0" collapsed="false">
      <c r="A15" s="2" t="s">
        <v>47</v>
      </c>
      <c r="B15" s="2" t="s">
        <v>48</v>
      </c>
      <c r="C15" s="4" t="s">
        <v>44</v>
      </c>
    </row>
    <row r="16" customFormat="false" ht="15" hidden="false" customHeight="false" outlineLevel="0" collapsed="false">
      <c r="A16" s="2" t="s">
        <v>49</v>
      </c>
      <c r="B16" s="2" t="s">
        <v>50</v>
      </c>
      <c r="C16" s="4" t="s">
        <v>39</v>
      </c>
    </row>
    <row r="17" customFormat="false" ht="15" hidden="false" customHeight="false" outlineLevel="0" collapsed="false">
      <c r="A17" s="2" t="s">
        <v>51</v>
      </c>
      <c r="B17" s="2" t="s">
        <v>52</v>
      </c>
      <c r="C17" s="4" t="s">
        <v>39</v>
      </c>
    </row>
    <row r="18" customFormat="false" ht="15" hidden="false" customHeight="false" outlineLevel="0" collapsed="false">
      <c r="A18" s="2" t="s">
        <v>53</v>
      </c>
      <c r="B18" s="2" t="s">
        <v>54</v>
      </c>
      <c r="C18" s="4" t="s">
        <v>39</v>
      </c>
    </row>
    <row r="19" customFormat="false" ht="15" hidden="false" customHeight="false" outlineLevel="0" collapsed="false">
      <c r="A19" s="2" t="s">
        <v>55</v>
      </c>
      <c r="B19" s="2" t="s">
        <v>56</v>
      </c>
      <c r="C19" s="4" t="s">
        <v>39</v>
      </c>
    </row>
    <row r="20" customFormat="false" ht="15" hidden="false" customHeight="false" outlineLevel="0" collapsed="false">
      <c r="A20" s="2" t="s">
        <v>57</v>
      </c>
      <c r="B20" s="2" t="s">
        <v>58</v>
      </c>
      <c r="C20" s="4" t="s">
        <v>39</v>
      </c>
    </row>
    <row r="21" customFormat="false" ht="15" hidden="false" customHeight="false" outlineLevel="0" collapsed="false">
      <c r="A21" s="2" t="s">
        <v>59</v>
      </c>
      <c r="B21" s="2" t="s">
        <v>60</v>
      </c>
      <c r="C21" s="4" t="s">
        <v>39</v>
      </c>
    </row>
    <row r="22" customFormat="false" ht="15" hidden="false" customHeight="false" outlineLevel="0" collapsed="false">
      <c r="A22" s="2" t="s">
        <v>61</v>
      </c>
      <c r="B22" s="2" t="s">
        <v>62</v>
      </c>
      <c r="C22" s="4" t="s">
        <v>39</v>
      </c>
    </row>
    <row r="23" customFormat="false" ht="15" hidden="false" customHeight="false" outlineLevel="0" collapsed="false">
      <c r="A23" s="2" t="s">
        <v>63</v>
      </c>
      <c r="B23" s="2" t="s">
        <v>64</v>
      </c>
      <c r="C23" s="4" t="s">
        <v>39</v>
      </c>
    </row>
    <row r="24" customFormat="false" ht="15" hidden="false" customHeight="false" outlineLevel="0" collapsed="false">
      <c r="A24" s="2" t="s">
        <v>65</v>
      </c>
      <c r="B24" s="2" t="s">
        <v>66</v>
      </c>
      <c r="C24" s="4" t="s">
        <v>39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K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4"/>
    <col collapsed="false" customWidth="true" hidden="false" outlineLevel="0" max="2" min="2" style="0" width="22"/>
    <col collapsed="false" customWidth="true" hidden="false" outlineLevel="0" max="3" min="3" style="0" width="12"/>
    <col collapsed="false" customWidth="true" hidden="false" outlineLevel="0" max="5" min="4" style="0" width="16"/>
    <col collapsed="false" customWidth="true" hidden="false" outlineLevel="0" max="7" min="6" style="0" width="14"/>
    <col collapsed="false" customWidth="true" hidden="false" outlineLevel="0" max="8" min="8" style="0" width="16"/>
    <col collapsed="false" customWidth="true" hidden="false" outlineLevel="0" max="9" min="9" style="0" width="10"/>
    <col collapsed="false" customWidth="true" hidden="false" outlineLevel="0" max="10" min="10" style="0" width="18"/>
    <col collapsed="false" customWidth="true" hidden="false" outlineLevel="0" max="11" min="11" style="0" width="12"/>
  </cols>
  <sheetData>
    <row r="1" customFormat="false" ht="15" hidden="false" customHeight="false" outlineLevel="0" collapsed="false">
      <c r="A1" s="3" t="s">
        <v>67</v>
      </c>
      <c r="B1" s="3" t="s">
        <v>68</v>
      </c>
      <c r="C1" s="3" t="s">
        <v>69</v>
      </c>
      <c r="D1" s="3" t="s">
        <v>70</v>
      </c>
      <c r="E1" s="3" t="s">
        <v>71</v>
      </c>
      <c r="F1" s="3" t="s">
        <v>72</v>
      </c>
      <c r="G1" s="3" t="s">
        <v>73</v>
      </c>
      <c r="H1" s="3" t="s">
        <v>74</v>
      </c>
      <c r="I1" s="3" t="s">
        <v>75</v>
      </c>
      <c r="J1" s="3" t="s">
        <v>76</v>
      </c>
      <c r="K1" s="3" t="s">
        <v>77</v>
      </c>
    </row>
    <row r="2" customFormat="false" ht="15" hidden="false" customHeight="false" outlineLevel="0" collapsed="false">
      <c r="A2" s="2" t="s">
        <v>78</v>
      </c>
      <c r="B2" s="2" t="s">
        <v>79</v>
      </c>
      <c r="C2" s="2" t="s">
        <v>39</v>
      </c>
      <c r="D2" s="2" t="s">
        <v>80</v>
      </c>
      <c r="E2" s="2" t="s">
        <v>81</v>
      </c>
      <c r="F2" s="2" t="s">
        <v>81</v>
      </c>
      <c r="G2" s="2" t="s">
        <v>82</v>
      </c>
      <c r="H2" s="2" t="s">
        <v>83</v>
      </c>
      <c r="I2" s="2" t="n">
        <v>380</v>
      </c>
      <c r="J2" s="2"/>
      <c r="K2" s="2" t="s">
        <v>84</v>
      </c>
    </row>
    <row r="3" customFormat="false" ht="15" hidden="false" customHeight="false" outlineLevel="0" collapsed="false">
      <c r="A3" s="2" t="s">
        <v>85</v>
      </c>
      <c r="B3" s="2" t="s">
        <v>79</v>
      </c>
      <c r="C3" s="2" t="s">
        <v>20</v>
      </c>
      <c r="D3" s="2" t="s">
        <v>80</v>
      </c>
      <c r="E3" s="2" t="s">
        <v>81</v>
      </c>
      <c r="F3" s="2" t="s">
        <v>81</v>
      </c>
      <c r="G3" s="2" t="s">
        <v>82</v>
      </c>
      <c r="H3" s="2" t="s">
        <v>83</v>
      </c>
      <c r="I3" s="2" t="n">
        <v>120</v>
      </c>
      <c r="J3" s="2"/>
      <c r="K3" s="2" t="s">
        <v>84</v>
      </c>
    </row>
    <row r="4" customFormat="false" ht="15" hidden="false" customHeight="false" outlineLevel="0" collapsed="false">
      <c r="A4" s="2" t="s">
        <v>86</v>
      </c>
      <c r="B4" s="2" t="s">
        <v>79</v>
      </c>
      <c r="C4" s="2" t="s">
        <v>44</v>
      </c>
      <c r="D4" s="2" t="s">
        <v>80</v>
      </c>
      <c r="E4" s="2" t="s">
        <v>81</v>
      </c>
      <c r="F4" s="2" t="s">
        <v>81</v>
      </c>
      <c r="G4" s="2" t="s">
        <v>82</v>
      </c>
      <c r="H4" s="2" t="s">
        <v>83</v>
      </c>
      <c r="I4" s="2" t="n">
        <v>60</v>
      </c>
      <c r="J4" s="2"/>
      <c r="K4" s="2" t="s">
        <v>84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I100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4"/>
    <col collapsed="false" customWidth="true" hidden="false" outlineLevel="0" max="2" min="2" style="0" width="8"/>
    <col collapsed="false" customWidth="true" hidden="false" outlineLevel="0" max="3" min="3" style="0" width="10"/>
    <col collapsed="false" customWidth="true" hidden="false" outlineLevel="0" max="4" min="4" style="0" width="14"/>
    <col collapsed="false" customWidth="true" hidden="false" outlineLevel="0" max="5" min="5" style="0" width="12"/>
    <col collapsed="false" customWidth="true" hidden="false" outlineLevel="0" max="6" min="6" style="0" width="14"/>
    <col collapsed="false" customWidth="true" hidden="false" outlineLevel="0" max="7" min="7" style="0" width="9"/>
    <col collapsed="false" customWidth="true" hidden="false" outlineLevel="0" max="8" min="8" style="0" width="16"/>
    <col collapsed="false" customWidth="true" hidden="false" outlineLevel="0" max="9" min="9" style="0" width="18"/>
  </cols>
  <sheetData>
    <row r="1" customFormat="false" ht="15" hidden="false" customHeight="false" outlineLevel="0" collapsed="false">
      <c r="A1" s="3" t="s">
        <v>87</v>
      </c>
      <c r="B1" s="3" t="s">
        <v>88</v>
      </c>
      <c r="C1" s="3" t="s">
        <v>89</v>
      </c>
      <c r="D1" s="3" t="s">
        <v>67</v>
      </c>
      <c r="E1" s="3" t="s">
        <v>69</v>
      </c>
      <c r="F1" s="3" t="s">
        <v>90</v>
      </c>
      <c r="G1" s="3" t="s">
        <v>91</v>
      </c>
      <c r="H1" s="3" t="s">
        <v>92</v>
      </c>
      <c r="I1" s="3" t="s">
        <v>93</v>
      </c>
    </row>
    <row r="2" customFormat="false" ht="15" hidden="false" customHeight="false" outlineLevel="0" collapsed="false">
      <c r="A2" s="2" t="s">
        <v>94</v>
      </c>
      <c r="B2" s="2" t="s">
        <v>95</v>
      </c>
      <c r="C2" s="2" t="s">
        <v>96</v>
      </c>
      <c r="D2" s="2" t="s">
        <v>78</v>
      </c>
      <c r="E2" s="2" t="s">
        <v>39</v>
      </c>
      <c r="F2" s="2" t="s">
        <v>23</v>
      </c>
      <c r="G2" s="2" t="n">
        <v>40</v>
      </c>
      <c r="I2" s="2" t="str">
        <f aca="false">IF($F2="","",IFERROR(INDEX(Categories!$C$2:$C$24,MATCH($F2,Categories!$A$2:$A$24,0)),"?"))</f>
        <v>recycling</v>
      </c>
    </row>
    <row r="3" customFormat="false" ht="15" hidden="false" customHeight="false" outlineLevel="0" collapsed="false">
      <c r="A3" s="2" t="s">
        <v>94</v>
      </c>
      <c r="B3" s="2" t="s">
        <v>95</v>
      </c>
      <c r="C3" s="2" t="s">
        <v>96</v>
      </c>
      <c r="D3" s="2" t="s">
        <v>78</v>
      </c>
      <c r="E3" s="2" t="s">
        <v>39</v>
      </c>
      <c r="F3" s="2" t="s">
        <v>27</v>
      </c>
      <c r="G3" s="2" t="n">
        <v>15</v>
      </c>
      <c r="I3" s="2" t="str">
        <f aca="false">IF($F3="","",IFERROR(INDEX(Categories!$C$2:$C$24,MATCH($F3,Categories!$A$2:$A$24,0)),"?"))</f>
        <v>recycling</v>
      </c>
    </row>
    <row r="4" customFormat="false" ht="15" hidden="false" customHeight="false" outlineLevel="0" collapsed="false">
      <c r="A4" s="2" t="s">
        <v>94</v>
      </c>
      <c r="B4" s="2" t="s">
        <v>95</v>
      </c>
      <c r="C4" s="2" t="s">
        <v>96</v>
      </c>
      <c r="D4" s="2" t="s">
        <v>78</v>
      </c>
      <c r="E4" s="2" t="s">
        <v>39</v>
      </c>
      <c r="F4" s="2" t="s">
        <v>29</v>
      </c>
      <c r="G4" s="2" t="n">
        <v>15</v>
      </c>
      <c r="I4" s="2" t="str">
        <f aca="false">IF($F4="","",IFERROR(INDEX(Categories!$C$2:$C$24,MATCH($F4,Categories!$A$2:$A$24,0)),"?"))</f>
        <v>recycling</v>
      </c>
    </row>
    <row r="5" customFormat="false" ht="15" hidden="false" customHeight="false" outlineLevel="0" collapsed="false">
      <c r="A5" s="2" t="s">
        <v>94</v>
      </c>
      <c r="B5" s="2" t="s">
        <v>95</v>
      </c>
      <c r="C5" s="2" t="s">
        <v>96</v>
      </c>
      <c r="D5" s="2" t="s">
        <v>78</v>
      </c>
      <c r="E5" s="2" t="s">
        <v>39</v>
      </c>
      <c r="F5" s="2" t="s">
        <v>35</v>
      </c>
      <c r="G5" s="2" t="n">
        <v>25</v>
      </c>
      <c r="I5" s="2" t="str">
        <f aca="false">IF($F5="","",IFERROR(INDEX(Categories!$C$2:$C$24,MATCH($F5,Categories!$A$2:$A$24,0)),"?"))</f>
        <v>recycling</v>
      </c>
    </row>
    <row r="6" customFormat="false" ht="15" hidden="false" customHeight="false" outlineLevel="0" collapsed="false">
      <c r="A6" s="2" t="s">
        <v>94</v>
      </c>
      <c r="B6" s="2" t="s">
        <v>95</v>
      </c>
      <c r="C6" s="2" t="s">
        <v>96</v>
      </c>
      <c r="D6" s="2" t="s">
        <v>78</v>
      </c>
      <c r="E6" s="2" t="s">
        <v>39</v>
      </c>
      <c r="F6" s="2" t="s">
        <v>37</v>
      </c>
      <c r="G6" s="2" t="n">
        <v>15</v>
      </c>
      <c r="I6" s="2" t="str">
        <f aca="false">IF($F6="","",IFERROR(INDEX(Categories!$C$2:$C$24,MATCH($F6,Categories!$A$2:$A$24,0)),"?"))</f>
        <v>garbage</v>
      </c>
    </row>
    <row r="7" customFormat="false" ht="15" hidden="false" customHeight="false" outlineLevel="0" collapsed="false">
      <c r="A7" s="2" t="s">
        <v>94</v>
      </c>
      <c r="B7" s="2" t="s">
        <v>95</v>
      </c>
      <c r="C7" s="2" t="s">
        <v>96</v>
      </c>
      <c r="D7" s="2" t="s">
        <v>78</v>
      </c>
      <c r="E7" s="2" t="s">
        <v>39</v>
      </c>
      <c r="F7" s="2" t="s">
        <v>42</v>
      </c>
      <c r="G7" s="2" t="n">
        <v>130</v>
      </c>
      <c r="I7" s="2" t="str">
        <f aca="false">IF($F7="","",IFERROR(INDEX(Categories!$C$2:$C$24,MATCH($F7,Categories!$A$2:$A$24,0)),"?"))</f>
        <v>organics</v>
      </c>
    </row>
    <row r="8" customFormat="false" ht="15" hidden="false" customHeight="false" outlineLevel="0" collapsed="false">
      <c r="A8" s="2" t="s">
        <v>94</v>
      </c>
      <c r="B8" s="2" t="s">
        <v>95</v>
      </c>
      <c r="C8" s="2" t="s">
        <v>96</v>
      </c>
      <c r="D8" s="2" t="s">
        <v>78</v>
      </c>
      <c r="E8" s="2" t="s">
        <v>39</v>
      </c>
      <c r="F8" s="2" t="s">
        <v>49</v>
      </c>
      <c r="G8" s="2" t="n">
        <v>20</v>
      </c>
      <c r="I8" s="2" t="str">
        <f aca="false">IF($F8="","",IFERROR(INDEX(Categories!$C$2:$C$24,MATCH($F8,Categories!$A$2:$A$24,0)),"?"))</f>
        <v>garbage</v>
      </c>
    </row>
    <row r="9" customFormat="false" ht="15" hidden="false" customHeight="false" outlineLevel="0" collapsed="false">
      <c r="A9" s="2" t="s">
        <v>94</v>
      </c>
      <c r="B9" s="2" t="s">
        <v>95</v>
      </c>
      <c r="C9" s="2" t="s">
        <v>96</v>
      </c>
      <c r="D9" s="2" t="s">
        <v>78</v>
      </c>
      <c r="E9" s="2" t="s">
        <v>39</v>
      </c>
      <c r="F9" s="2" t="s">
        <v>53</v>
      </c>
      <c r="G9" s="2" t="n">
        <v>120</v>
      </c>
      <c r="I9" s="2" t="str">
        <f aca="false">IF($F9="","",IFERROR(INDEX(Categories!$C$2:$C$24,MATCH($F9,Categories!$A$2:$A$24,0)),"?"))</f>
        <v>garbage</v>
      </c>
    </row>
    <row r="10" customFormat="false" ht="15" hidden="false" customHeight="false" outlineLevel="0" collapsed="false">
      <c r="A10" s="2" t="s">
        <v>94</v>
      </c>
      <c r="B10" s="2" t="s">
        <v>95</v>
      </c>
      <c r="C10" s="2" t="s">
        <v>96</v>
      </c>
      <c r="D10" s="2" t="s">
        <v>85</v>
      </c>
      <c r="E10" s="2" t="s">
        <v>20</v>
      </c>
      <c r="F10" s="2" t="s">
        <v>23</v>
      </c>
      <c r="G10" s="2" t="n">
        <v>55</v>
      </c>
      <c r="I10" s="2" t="str">
        <f aca="false">IF($F10="","",IFERROR(INDEX(Categories!$C$2:$C$24,MATCH($F10,Categories!$A$2:$A$24,0)),"?"))</f>
        <v>recycling</v>
      </c>
    </row>
    <row r="11" customFormat="false" ht="15" hidden="false" customHeight="false" outlineLevel="0" collapsed="false">
      <c r="A11" s="2" t="s">
        <v>94</v>
      </c>
      <c r="B11" s="2" t="s">
        <v>95</v>
      </c>
      <c r="C11" s="2" t="s">
        <v>96</v>
      </c>
      <c r="D11" s="2" t="s">
        <v>85</v>
      </c>
      <c r="E11" s="2" t="s">
        <v>20</v>
      </c>
      <c r="F11" s="2" t="s">
        <v>27</v>
      </c>
      <c r="G11" s="2" t="n">
        <v>12</v>
      </c>
      <c r="I11" s="2" t="str">
        <f aca="false">IF($F11="","",IFERROR(INDEX(Categories!$C$2:$C$24,MATCH($F11,Categories!$A$2:$A$24,0)),"?"))</f>
        <v>recycling</v>
      </c>
    </row>
    <row r="12" customFormat="false" ht="15" hidden="false" customHeight="false" outlineLevel="0" collapsed="false">
      <c r="A12" s="2" t="s">
        <v>94</v>
      </c>
      <c r="B12" s="2" t="s">
        <v>95</v>
      </c>
      <c r="C12" s="2" t="s">
        <v>96</v>
      </c>
      <c r="D12" s="2" t="s">
        <v>85</v>
      </c>
      <c r="E12" s="2" t="s">
        <v>20</v>
      </c>
      <c r="F12" s="2" t="s">
        <v>29</v>
      </c>
      <c r="G12" s="2" t="n">
        <v>9</v>
      </c>
      <c r="I12" s="2" t="str">
        <f aca="false">IF($F12="","",IFERROR(INDEX(Categories!$C$2:$C$24,MATCH($F12,Categories!$A$2:$A$24,0)),"?"))</f>
        <v>recycling</v>
      </c>
    </row>
    <row r="13" customFormat="false" ht="15" hidden="false" customHeight="false" outlineLevel="0" collapsed="false">
      <c r="A13" s="2" t="s">
        <v>94</v>
      </c>
      <c r="B13" s="2" t="s">
        <v>95</v>
      </c>
      <c r="C13" s="2" t="s">
        <v>96</v>
      </c>
      <c r="D13" s="2" t="s">
        <v>85</v>
      </c>
      <c r="E13" s="2" t="s">
        <v>20</v>
      </c>
      <c r="F13" s="2" t="s">
        <v>35</v>
      </c>
      <c r="G13" s="2" t="n">
        <v>30</v>
      </c>
      <c r="I13" s="2" t="str">
        <f aca="false">IF($F13="","",IFERROR(INDEX(Categories!$C$2:$C$24,MATCH($F13,Categories!$A$2:$A$24,0)),"?"))</f>
        <v>recycling</v>
      </c>
    </row>
    <row r="14" customFormat="false" ht="15" hidden="false" customHeight="false" outlineLevel="0" collapsed="false">
      <c r="A14" s="2" t="s">
        <v>94</v>
      </c>
      <c r="B14" s="2" t="s">
        <v>95</v>
      </c>
      <c r="C14" s="2" t="s">
        <v>96</v>
      </c>
      <c r="D14" s="2" t="s">
        <v>85</v>
      </c>
      <c r="E14" s="2" t="s">
        <v>20</v>
      </c>
      <c r="F14" s="2" t="s">
        <v>37</v>
      </c>
      <c r="G14" s="2" t="n">
        <v>8</v>
      </c>
      <c r="I14" s="2" t="str">
        <f aca="false">IF($F14="","",IFERROR(INDEX(Categories!$C$2:$C$24,MATCH($F14,Categories!$A$2:$A$24,0)),"?"))</f>
        <v>garbage</v>
      </c>
    </row>
    <row r="15" customFormat="false" ht="15" hidden="false" customHeight="false" outlineLevel="0" collapsed="false">
      <c r="A15" s="2" t="s">
        <v>94</v>
      </c>
      <c r="B15" s="2" t="s">
        <v>95</v>
      </c>
      <c r="C15" s="2" t="s">
        <v>96</v>
      </c>
      <c r="D15" s="2" t="s">
        <v>85</v>
      </c>
      <c r="E15" s="2" t="s">
        <v>20</v>
      </c>
      <c r="F15" s="2" t="s">
        <v>42</v>
      </c>
      <c r="G15" s="2" t="n">
        <v>6</v>
      </c>
      <c r="I15" s="2" t="str">
        <f aca="false">IF($F15="","",IFERROR(INDEX(Categories!$C$2:$C$24,MATCH($F15,Categories!$A$2:$A$24,0)),"?"))</f>
        <v>organics</v>
      </c>
    </row>
    <row r="16" customFormat="false" ht="15" hidden="false" customHeight="false" outlineLevel="0" collapsed="false">
      <c r="A16" s="2" t="s">
        <v>94</v>
      </c>
      <c r="B16" s="2" t="s">
        <v>95</v>
      </c>
      <c r="C16" s="2" t="s">
        <v>96</v>
      </c>
      <c r="D16" s="2" t="s">
        <v>86</v>
      </c>
      <c r="E16" s="2" t="s">
        <v>44</v>
      </c>
      <c r="F16" s="2" t="s">
        <v>42</v>
      </c>
      <c r="G16" s="2" t="n">
        <v>50</v>
      </c>
      <c r="I16" s="2" t="str">
        <f aca="false">IF($F16="","",IFERROR(INDEX(Categories!$C$2:$C$24,MATCH($F16,Categories!$A$2:$A$24,0)),"?"))</f>
        <v>organics</v>
      </c>
    </row>
    <row r="17" customFormat="false" ht="15" hidden="false" customHeight="false" outlineLevel="0" collapsed="false">
      <c r="A17" s="2" t="s">
        <v>94</v>
      </c>
      <c r="B17" s="2" t="s">
        <v>95</v>
      </c>
      <c r="C17" s="2" t="s">
        <v>96</v>
      </c>
      <c r="D17" s="2" t="s">
        <v>86</v>
      </c>
      <c r="E17" s="2" t="s">
        <v>44</v>
      </c>
      <c r="F17" s="2" t="s">
        <v>47</v>
      </c>
      <c r="G17" s="2" t="n">
        <v>4</v>
      </c>
      <c r="I17" s="2" t="str">
        <f aca="false">IF($F17="","",IFERROR(INDEX(Categories!$C$2:$C$24,MATCH($F17,Categories!$A$2:$A$24,0)),"?"))</f>
        <v>organics</v>
      </c>
    </row>
    <row r="18" customFormat="false" ht="15" hidden="false" customHeight="false" outlineLevel="0" collapsed="false">
      <c r="A18" s="2" t="s">
        <v>94</v>
      </c>
      <c r="B18" s="2" t="s">
        <v>95</v>
      </c>
      <c r="C18" s="2" t="s">
        <v>96</v>
      </c>
      <c r="D18" s="2" t="s">
        <v>86</v>
      </c>
      <c r="E18" s="2" t="s">
        <v>44</v>
      </c>
      <c r="F18" s="2" t="s">
        <v>37</v>
      </c>
      <c r="G18" s="2" t="n">
        <v>3</v>
      </c>
      <c r="I18" s="2" t="str">
        <f aca="false">IF($F18="","",IFERROR(INDEX(Categories!$C$2:$C$24,MATCH($F18,Categories!$A$2:$A$24,0)),"?"))</f>
        <v>garbage</v>
      </c>
    </row>
    <row r="19" customFormat="false" ht="15" hidden="false" customHeight="false" outlineLevel="0" collapsed="false">
      <c r="A19" s="2" t="s">
        <v>94</v>
      </c>
      <c r="B19" s="2" t="s">
        <v>95</v>
      </c>
      <c r="C19" s="2" t="s">
        <v>96</v>
      </c>
      <c r="D19" s="2" t="s">
        <v>86</v>
      </c>
      <c r="E19" s="2" t="s">
        <v>44</v>
      </c>
      <c r="F19" s="2" t="s">
        <v>53</v>
      </c>
      <c r="G19" s="2" t="n">
        <v>3</v>
      </c>
      <c r="I19" s="2" t="str">
        <f aca="false">IF($F19="","",IFERROR(INDEX(Categories!$C$2:$C$24,MATCH($F19,Categories!$A$2:$A$24,0)),"?"))</f>
        <v>garbage</v>
      </c>
    </row>
    <row r="20" customFormat="false" ht="15" hidden="false" customHeight="false" outlineLevel="0" collapsed="false">
      <c r="I20" s="2" t="str">
        <f aca="false">IF($F20="","",IFERROR(INDEX(Categories!$C$2:$C$24,MATCH($F20,Categories!$A$2:$A$24,0)),"?"))</f>
        <v/>
      </c>
    </row>
    <row r="21" customFormat="false" ht="15" hidden="false" customHeight="false" outlineLevel="0" collapsed="false">
      <c r="I21" s="2" t="str">
        <f aca="false">IF($F21="","",IFERROR(INDEX(Categories!$C$2:$C$24,MATCH($F21,Categories!$A$2:$A$24,0)),"?"))</f>
        <v/>
      </c>
    </row>
    <row r="22" customFormat="false" ht="15" hidden="false" customHeight="false" outlineLevel="0" collapsed="false">
      <c r="I22" s="2" t="str">
        <f aca="false">IF($F22="","",IFERROR(INDEX(Categories!$C$2:$C$24,MATCH($F22,Categories!$A$2:$A$24,0)),"?"))</f>
        <v/>
      </c>
    </row>
    <row r="23" customFormat="false" ht="15" hidden="false" customHeight="false" outlineLevel="0" collapsed="false">
      <c r="I23" s="2" t="str">
        <f aca="false">IF($F23="","",IFERROR(INDEX(Categories!$C$2:$C$24,MATCH($F23,Categories!$A$2:$A$24,0)),"?"))</f>
        <v/>
      </c>
    </row>
    <row r="24" customFormat="false" ht="15" hidden="false" customHeight="false" outlineLevel="0" collapsed="false">
      <c r="I24" s="2" t="str">
        <f aca="false">IF($F24="","",IFERROR(INDEX(Categories!$C$2:$C$24,MATCH($F24,Categories!$A$2:$A$24,0)),"?"))</f>
        <v/>
      </c>
    </row>
    <row r="25" customFormat="false" ht="15" hidden="false" customHeight="false" outlineLevel="0" collapsed="false">
      <c r="I25" s="2" t="str">
        <f aca="false">IF($F25="","",IFERROR(INDEX(Categories!$C$2:$C$24,MATCH($F25,Categories!$A$2:$A$24,0)),"?"))</f>
        <v/>
      </c>
    </row>
    <row r="26" customFormat="false" ht="15" hidden="false" customHeight="false" outlineLevel="0" collapsed="false">
      <c r="I26" s="2" t="str">
        <f aca="false">IF($F26="","",IFERROR(INDEX(Categories!$C$2:$C$24,MATCH($F26,Categories!$A$2:$A$24,0)),"?"))</f>
        <v/>
      </c>
    </row>
    <row r="27" customFormat="false" ht="15" hidden="false" customHeight="false" outlineLevel="0" collapsed="false">
      <c r="I27" s="2" t="str">
        <f aca="false">IF($F27="","",IFERROR(INDEX(Categories!$C$2:$C$24,MATCH($F27,Categories!$A$2:$A$24,0)),"?"))</f>
        <v/>
      </c>
    </row>
    <row r="28" customFormat="false" ht="15" hidden="false" customHeight="false" outlineLevel="0" collapsed="false">
      <c r="I28" s="2" t="str">
        <f aca="false">IF($F28="","",IFERROR(INDEX(Categories!$C$2:$C$24,MATCH($F28,Categories!$A$2:$A$24,0)),"?"))</f>
        <v/>
      </c>
    </row>
    <row r="29" customFormat="false" ht="15" hidden="false" customHeight="false" outlineLevel="0" collapsed="false">
      <c r="I29" s="2" t="str">
        <f aca="false">IF($F29="","",IFERROR(INDEX(Categories!$C$2:$C$24,MATCH($F29,Categories!$A$2:$A$24,0)),"?"))</f>
        <v/>
      </c>
    </row>
    <row r="30" customFormat="false" ht="15" hidden="false" customHeight="false" outlineLevel="0" collapsed="false">
      <c r="I30" s="2" t="str">
        <f aca="false">IF($F30="","",IFERROR(INDEX(Categories!$C$2:$C$24,MATCH($F30,Categories!$A$2:$A$24,0)),"?"))</f>
        <v/>
      </c>
    </row>
    <row r="31" customFormat="false" ht="15" hidden="false" customHeight="false" outlineLevel="0" collapsed="false">
      <c r="I31" s="2" t="str">
        <f aca="false">IF($F31="","",IFERROR(INDEX(Categories!$C$2:$C$24,MATCH($F31,Categories!$A$2:$A$24,0)),"?"))</f>
        <v/>
      </c>
    </row>
    <row r="32" customFormat="false" ht="15" hidden="false" customHeight="false" outlineLevel="0" collapsed="false">
      <c r="I32" s="2" t="str">
        <f aca="false">IF($F32="","",IFERROR(INDEX(Categories!$C$2:$C$24,MATCH($F32,Categories!$A$2:$A$24,0)),"?"))</f>
        <v/>
      </c>
    </row>
    <row r="33" customFormat="false" ht="15" hidden="false" customHeight="false" outlineLevel="0" collapsed="false">
      <c r="I33" s="2" t="str">
        <f aca="false">IF($F33="","",IFERROR(INDEX(Categories!$C$2:$C$24,MATCH($F33,Categories!$A$2:$A$24,0)),"?"))</f>
        <v/>
      </c>
    </row>
    <row r="34" customFormat="false" ht="15" hidden="false" customHeight="false" outlineLevel="0" collapsed="false">
      <c r="I34" s="2" t="str">
        <f aca="false">IF($F34="","",IFERROR(INDEX(Categories!$C$2:$C$24,MATCH($F34,Categories!$A$2:$A$24,0)),"?"))</f>
        <v/>
      </c>
    </row>
    <row r="35" customFormat="false" ht="15" hidden="false" customHeight="false" outlineLevel="0" collapsed="false">
      <c r="I35" s="2" t="str">
        <f aca="false">IF($F35="","",IFERROR(INDEX(Categories!$C$2:$C$24,MATCH($F35,Categories!$A$2:$A$24,0)),"?"))</f>
        <v/>
      </c>
    </row>
    <row r="36" customFormat="false" ht="15" hidden="false" customHeight="false" outlineLevel="0" collapsed="false">
      <c r="I36" s="2" t="str">
        <f aca="false">IF($F36="","",IFERROR(INDEX(Categories!$C$2:$C$24,MATCH($F36,Categories!$A$2:$A$24,0)),"?"))</f>
        <v/>
      </c>
    </row>
    <row r="37" customFormat="false" ht="15" hidden="false" customHeight="false" outlineLevel="0" collapsed="false">
      <c r="I37" s="2" t="str">
        <f aca="false">IF($F37="","",IFERROR(INDEX(Categories!$C$2:$C$24,MATCH($F37,Categories!$A$2:$A$24,0)),"?"))</f>
        <v/>
      </c>
    </row>
    <row r="38" customFormat="false" ht="15" hidden="false" customHeight="false" outlineLevel="0" collapsed="false">
      <c r="I38" s="2" t="str">
        <f aca="false">IF($F38="","",IFERROR(INDEX(Categories!$C$2:$C$24,MATCH($F38,Categories!$A$2:$A$24,0)),"?"))</f>
        <v/>
      </c>
    </row>
    <row r="39" customFormat="false" ht="15" hidden="false" customHeight="false" outlineLevel="0" collapsed="false">
      <c r="I39" s="2" t="str">
        <f aca="false">IF($F39="","",IFERROR(INDEX(Categories!$C$2:$C$24,MATCH($F39,Categories!$A$2:$A$24,0)),"?"))</f>
        <v/>
      </c>
    </row>
    <row r="40" customFormat="false" ht="15" hidden="false" customHeight="false" outlineLevel="0" collapsed="false">
      <c r="I40" s="2" t="str">
        <f aca="false">IF($F40="","",IFERROR(INDEX(Categories!$C$2:$C$24,MATCH($F40,Categories!$A$2:$A$24,0)),"?"))</f>
        <v/>
      </c>
    </row>
    <row r="41" customFormat="false" ht="15" hidden="false" customHeight="false" outlineLevel="0" collapsed="false">
      <c r="I41" s="2" t="str">
        <f aca="false">IF($F41="","",IFERROR(INDEX(Categories!$C$2:$C$24,MATCH($F41,Categories!$A$2:$A$24,0)),"?"))</f>
        <v/>
      </c>
    </row>
    <row r="42" customFormat="false" ht="15" hidden="false" customHeight="false" outlineLevel="0" collapsed="false">
      <c r="I42" s="2" t="str">
        <f aca="false">IF($F42="","",IFERROR(INDEX(Categories!$C$2:$C$24,MATCH($F42,Categories!$A$2:$A$24,0)),"?"))</f>
        <v/>
      </c>
    </row>
    <row r="43" customFormat="false" ht="15" hidden="false" customHeight="false" outlineLevel="0" collapsed="false">
      <c r="I43" s="2" t="str">
        <f aca="false">IF($F43="","",IFERROR(INDEX(Categories!$C$2:$C$24,MATCH($F43,Categories!$A$2:$A$24,0)),"?"))</f>
        <v/>
      </c>
    </row>
    <row r="44" customFormat="false" ht="15" hidden="false" customHeight="false" outlineLevel="0" collapsed="false">
      <c r="I44" s="2" t="str">
        <f aca="false">IF($F44="","",IFERROR(INDEX(Categories!$C$2:$C$24,MATCH($F44,Categories!$A$2:$A$24,0)),"?"))</f>
        <v/>
      </c>
    </row>
    <row r="45" customFormat="false" ht="15" hidden="false" customHeight="false" outlineLevel="0" collapsed="false">
      <c r="I45" s="2" t="str">
        <f aca="false">IF($F45="","",IFERROR(INDEX(Categories!$C$2:$C$24,MATCH($F45,Categories!$A$2:$A$24,0)),"?"))</f>
        <v/>
      </c>
    </row>
    <row r="46" customFormat="false" ht="15" hidden="false" customHeight="false" outlineLevel="0" collapsed="false">
      <c r="I46" s="2" t="str">
        <f aca="false">IF($F46="","",IFERROR(INDEX(Categories!$C$2:$C$24,MATCH($F46,Categories!$A$2:$A$24,0)),"?"))</f>
        <v/>
      </c>
    </row>
    <row r="47" customFormat="false" ht="15" hidden="false" customHeight="false" outlineLevel="0" collapsed="false">
      <c r="I47" s="2" t="str">
        <f aca="false">IF($F47="","",IFERROR(INDEX(Categories!$C$2:$C$24,MATCH($F47,Categories!$A$2:$A$24,0)),"?"))</f>
        <v/>
      </c>
    </row>
    <row r="48" customFormat="false" ht="15" hidden="false" customHeight="false" outlineLevel="0" collapsed="false">
      <c r="I48" s="2" t="str">
        <f aca="false">IF($F48="","",IFERROR(INDEX(Categories!$C$2:$C$24,MATCH($F48,Categories!$A$2:$A$24,0)),"?"))</f>
        <v/>
      </c>
    </row>
    <row r="49" customFormat="false" ht="15" hidden="false" customHeight="false" outlineLevel="0" collapsed="false">
      <c r="I49" s="2" t="str">
        <f aca="false">IF($F49="","",IFERROR(INDEX(Categories!$C$2:$C$24,MATCH($F49,Categories!$A$2:$A$24,0)),"?"))</f>
        <v/>
      </c>
    </row>
    <row r="50" customFormat="false" ht="15" hidden="false" customHeight="false" outlineLevel="0" collapsed="false">
      <c r="I50" s="2" t="str">
        <f aca="false">IF($F50="","",IFERROR(INDEX(Categories!$C$2:$C$24,MATCH($F50,Categories!$A$2:$A$24,0)),"?"))</f>
        <v/>
      </c>
    </row>
    <row r="51" customFormat="false" ht="15" hidden="false" customHeight="false" outlineLevel="0" collapsed="false">
      <c r="I51" s="2" t="str">
        <f aca="false">IF($F51="","",IFERROR(INDEX(Categories!$C$2:$C$24,MATCH($F51,Categories!$A$2:$A$24,0)),"?"))</f>
        <v/>
      </c>
    </row>
    <row r="52" customFormat="false" ht="15" hidden="false" customHeight="false" outlineLevel="0" collapsed="false">
      <c r="I52" s="2" t="str">
        <f aca="false">IF($F52="","",IFERROR(INDEX(Categories!$C$2:$C$24,MATCH($F52,Categories!$A$2:$A$24,0)),"?"))</f>
        <v/>
      </c>
    </row>
    <row r="53" customFormat="false" ht="15" hidden="false" customHeight="false" outlineLevel="0" collapsed="false">
      <c r="I53" s="2" t="str">
        <f aca="false">IF($F53="","",IFERROR(INDEX(Categories!$C$2:$C$24,MATCH($F53,Categories!$A$2:$A$24,0)),"?"))</f>
        <v/>
      </c>
    </row>
    <row r="54" customFormat="false" ht="15" hidden="false" customHeight="false" outlineLevel="0" collapsed="false">
      <c r="I54" s="2" t="str">
        <f aca="false">IF($F54="","",IFERROR(INDEX(Categories!$C$2:$C$24,MATCH($F54,Categories!$A$2:$A$24,0)),"?"))</f>
        <v/>
      </c>
    </row>
    <row r="55" customFormat="false" ht="15" hidden="false" customHeight="false" outlineLevel="0" collapsed="false">
      <c r="I55" s="2" t="str">
        <f aca="false">IF($F55="","",IFERROR(INDEX(Categories!$C$2:$C$24,MATCH($F55,Categories!$A$2:$A$24,0)),"?"))</f>
        <v/>
      </c>
    </row>
    <row r="56" customFormat="false" ht="15" hidden="false" customHeight="false" outlineLevel="0" collapsed="false">
      <c r="I56" s="2" t="str">
        <f aca="false">IF($F56="","",IFERROR(INDEX(Categories!$C$2:$C$24,MATCH($F56,Categories!$A$2:$A$24,0)),"?"))</f>
        <v/>
      </c>
    </row>
    <row r="57" customFormat="false" ht="15" hidden="false" customHeight="false" outlineLevel="0" collapsed="false">
      <c r="I57" s="2" t="str">
        <f aca="false">IF($F57="","",IFERROR(INDEX(Categories!$C$2:$C$24,MATCH($F57,Categories!$A$2:$A$24,0)),"?"))</f>
        <v/>
      </c>
    </row>
    <row r="58" customFormat="false" ht="15" hidden="false" customHeight="false" outlineLevel="0" collapsed="false">
      <c r="I58" s="2" t="str">
        <f aca="false">IF($F58="","",IFERROR(INDEX(Categories!$C$2:$C$24,MATCH($F58,Categories!$A$2:$A$24,0)),"?"))</f>
        <v/>
      </c>
    </row>
    <row r="59" customFormat="false" ht="15" hidden="false" customHeight="false" outlineLevel="0" collapsed="false">
      <c r="I59" s="2" t="str">
        <f aca="false">IF($F59="","",IFERROR(INDEX(Categories!$C$2:$C$24,MATCH($F59,Categories!$A$2:$A$24,0)),"?"))</f>
        <v/>
      </c>
    </row>
    <row r="60" customFormat="false" ht="15" hidden="false" customHeight="false" outlineLevel="0" collapsed="false">
      <c r="I60" s="2" t="str">
        <f aca="false">IF($F60="","",IFERROR(INDEX(Categories!$C$2:$C$24,MATCH($F60,Categories!$A$2:$A$24,0)),"?"))</f>
        <v/>
      </c>
    </row>
    <row r="61" customFormat="false" ht="15" hidden="false" customHeight="false" outlineLevel="0" collapsed="false">
      <c r="I61" s="2" t="str">
        <f aca="false">IF($F61="","",IFERROR(INDEX(Categories!$C$2:$C$24,MATCH($F61,Categories!$A$2:$A$24,0)),"?"))</f>
        <v/>
      </c>
    </row>
    <row r="62" customFormat="false" ht="15" hidden="false" customHeight="false" outlineLevel="0" collapsed="false">
      <c r="I62" s="2" t="str">
        <f aca="false">IF($F62="","",IFERROR(INDEX(Categories!$C$2:$C$24,MATCH($F62,Categories!$A$2:$A$24,0)),"?"))</f>
        <v/>
      </c>
    </row>
    <row r="63" customFormat="false" ht="15" hidden="false" customHeight="false" outlineLevel="0" collapsed="false">
      <c r="I63" s="2" t="str">
        <f aca="false">IF($F63="","",IFERROR(INDEX(Categories!$C$2:$C$24,MATCH($F63,Categories!$A$2:$A$24,0)),"?"))</f>
        <v/>
      </c>
    </row>
    <row r="64" customFormat="false" ht="15" hidden="false" customHeight="false" outlineLevel="0" collapsed="false">
      <c r="I64" s="2" t="str">
        <f aca="false">IF($F64="","",IFERROR(INDEX(Categories!$C$2:$C$24,MATCH($F64,Categories!$A$2:$A$24,0)),"?"))</f>
        <v/>
      </c>
    </row>
    <row r="65" customFormat="false" ht="15" hidden="false" customHeight="false" outlineLevel="0" collapsed="false">
      <c r="I65" s="2" t="str">
        <f aca="false">IF($F65="","",IFERROR(INDEX(Categories!$C$2:$C$24,MATCH($F65,Categories!$A$2:$A$24,0)),"?"))</f>
        <v/>
      </c>
    </row>
    <row r="66" customFormat="false" ht="15" hidden="false" customHeight="false" outlineLevel="0" collapsed="false">
      <c r="I66" s="2" t="str">
        <f aca="false">IF($F66="","",IFERROR(INDEX(Categories!$C$2:$C$24,MATCH($F66,Categories!$A$2:$A$24,0)),"?"))</f>
        <v/>
      </c>
    </row>
    <row r="67" customFormat="false" ht="15" hidden="false" customHeight="false" outlineLevel="0" collapsed="false">
      <c r="I67" s="2" t="str">
        <f aca="false">IF($F67="","",IFERROR(INDEX(Categories!$C$2:$C$24,MATCH($F67,Categories!$A$2:$A$24,0)),"?"))</f>
        <v/>
      </c>
    </row>
    <row r="68" customFormat="false" ht="15" hidden="false" customHeight="false" outlineLevel="0" collapsed="false">
      <c r="I68" s="2" t="str">
        <f aca="false">IF($F68="","",IFERROR(INDEX(Categories!$C$2:$C$24,MATCH($F68,Categories!$A$2:$A$24,0)),"?"))</f>
        <v/>
      </c>
    </row>
    <row r="69" customFormat="false" ht="15" hidden="false" customHeight="false" outlineLevel="0" collapsed="false">
      <c r="I69" s="2" t="str">
        <f aca="false">IF($F69="","",IFERROR(INDEX(Categories!$C$2:$C$24,MATCH($F69,Categories!$A$2:$A$24,0)),"?"))</f>
        <v/>
      </c>
    </row>
    <row r="70" customFormat="false" ht="15" hidden="false" customHeight="false" outlineLevel="0" collapsed="false">
      <c r="I70" s="2" t="str">
        <f aca="false">IF($F70="","",IFERROR(INDEX(Categories!$C$2:$C$24,MATCH($F70,Categories!$A$2:$A$24,0)),"?"))</f>
        <v/>
      </c>
    </row>
    <row r="71" customFormat="false" ht="15" hidden="false" customHeight="false" outlineLevel="0" collapsed="false">
      <c r="I71" s="2" t="str">
        <f aca="false">IF($F71="","",IFERROR(INDEX(Categories!$C$2:$C$24,MATCH($F71,Categories!$A$2:$A$24,0)),"?"))</f>
        <v/>
      </c>
    </row>
    <row r="72" customFormat="false" ht="15" hidden="false" customHeight="false" outlineLevel="0" collapsed="false">
      <c r="I72" s="2" t="str">
        <f aca="false">IF($F72="","",IFERROR(INDEX(Categories!$C$2:$C$24,MATCH($F72,Categories!$A$2:$A$24,0)),"?"))</f>
        <v/>
      </c>
    </row>
    <row r="73" customFormat="false" ht="15" hidden="false" customHeight="false" outlineLevel="0" collapsed="false">
      <c r="I73" s="2" t="str">
        <f aca="false">IF($F73="","",IFERROR(INDEX(Categories!$C$2:$C$24,MATCH($F73,Categories!$A$2:$A$24,0)),"?"))</f>
        <v/>
      </c>
    </row>
    <row r="74" customFormat="false" ht="15" hidden="false" customHeight="false" outlineLevel="0" collapsed="false">
      <c r="I74" s="2" t="str">
        <f aca="false">IF($F74="","",IFERROR(INDEX(Categories!$C$2:$C$24,MATCH($F74,Categories!$A$2:$A$24,0)),"?"))</f>
        <v/>
      </c>
    </row>
    <row r="75" customFormat="false" ht="15" hidden="false" customHeight="false" outlineLevel="0" collapsed="false">
      <c r="I75" s="2" t="str">
        <f aca="false">IF($F75="","",IFERROR(INDEX(Categories!$C$2:$C$24,MATCH($F75,Categories!$A$2:$A$24,0)),"?"))</f>
        <v/>
      </c>
    </row>
    <row r="76" customFormat="false" ht="15" hidden="false" customHeight="false" outlineLevel="0" collapsed="false">
      <c r="I76" s="2" t="str">
        <f aca="false">IF($F76="","",IFERROR(INDEX(Categories!$C$2:$C$24,MATCH($F76,Categories!$A$2:$A$24,0)),"?"))</f>
        <v/>
      </c>
    </row>
    <row r="77" customFormat="false" ht="15" hidden="false" customHeight="false" outlineLevel="0" collapsed="false">
      <c r="I77" s="2" t="str">
        <f aca="false">IF($F77="","",IFERROR(INDEX(Categories!$C$2:$C$24,MATCH($F77,Categories!$A$2:$A$24,0)),"?"))</f>
        <v/>
      </c>
    </row>
    <row r="78" customFormat="false" ht="15" hidden="false" customHeight="false" outlineLevel="0" collapsed="false">
      <c r="I78" s="2" t="str">
        <f aca="false">IF($F78="","",IFERROR(INDEX(Categories!$C$2:$C$24,MATCH($F78,Categories!$A$2:$A$24,0)),"?"))</f>
        <v/>
      </c>
    </row>
    <row r="79" customFormat="false" ht="15" hidden="false" customHeight="false" outlineLevel="0" collapsed="false">
      <c r="I79" s="2" t="str">
        <f aca="false">IF($F79="","",IFERROR(INDEX(Categories!$C$2:$C$24,MATCH($F79,Categories!$A$2:$A$24,0)),"?"))</f>
        <v/>
      </c>
    </row>
    <row r="80" customFormat="false" ht="15" hidden="false" customHeight="false" outlineLevel="0" collapsed="false">
      <c r="I80" s="2" t="str">
        <f aca="false">IF($F80="","",IFERROR(INDEX(Categories!$C$2:$C$24,MATCH($F80,Categories!$A$2:$A$24,0)),"?"))</f>
        <v/>
      </c>
    </row>
    <row r="81" customFormat="false" ht="15" hidden="false" customHeight="false" outlineLevel="0" collapsed="false">
      <c r="I81" s="2" t="str">
        <f aca="false">IF($F81="","",IFERROR(INDEX(Categories!$C$2:$C$24,MATCH($F81,Categories!$A$2:$A$24,0)),"?"))</f>
        <v/>
      </c>
    </row>
    <row r="82" customFormat="false" ht="15" hidden="false" customHeight="false" outlineLevel="0" collapsed="false">
      <c r="I82" s="2" t="str">
        <f aca="false">IF($F82="","",IFERROR(INDEX(Categories!$C$2:$C$24,MATCH($F82,Categories!$A$2:$A$24,0)),"?"))</f>
        <v/>
      </c>
    </row>
    <row r="83" customFormat="false" ht="15" hidden="false" customHeight="false" outlineLevel="0" collapsed="false">
      <c r="I83" s="2" t="str">
        <f aca="false">IF($F83="","",IFERROR(INDEX(Categories!$C$2:$C$24,MATCH($F83,Categories!$A$2:$A$24,0)),"?"))</f>
        <v/>
      </c>
    </row>
    <row r="84" customFormat="false" ht="15" hidden="false" customHeight="false" outlineLevel="0" collapsed="false">
      <c r="I84" s="2" t="str">
        <f aca="false">IF($F84="","",IFERROR(INDEX(Categories!$C$2:$C$24,MATCH($F84,Categories!$A$2:$A$24,0)),"?"))</f>
        <v/>
      </c>
    </row>
    <row r="85" customFormat="false" ht="15" hidden="false" customHeight="false" outlineLevel="0" collapsed="false">
      <c r="I85" s="2" t="str">
        <f aca="false">IF($F85="","",IFERROR(INDEX(Categories!$C$2:$C$24,MATCH($F85,Categories!$A$2:$A$24,0)),"?"))</f>
        <v/>
      </c>
    </row>
    <row r="86" customFormat="false" ht="15" hidden="false" customHeight="false" outlineLevel="0" collapsed="false">
      <c r="I86" s="2" t="str">
        <f aca="false">IF($F86="","",IFERROR(INDEX(Categories!$C$2:$C$24,MATCH($F86,Categories!$A$2:$A$24,0)),"?"))</f>
        <v/>
      </c>
    </row>
    <row r="87" customFormat="false" ht="15" hidden="false" customHeight="false" outlineLevel="0" collapsed="false">
      <c r="I87" s="2" t="str">
        <f aca="false">IF($F87="","",IFERROR(INDEX(Categories!$C$2:$C$24,MATCH($F87,Categories!$A$2:$A$24,0)),"?"))</f>
        <v/>
      </c>
    </row>
    <row r="88" customFormat="false" ht="15" hidden="false" customHeight="false" outlineLevel="0" collapsed="false">
      <c r="I88" s="2" t="str">
        <f aca="false">IF($F88="","",IFERROR(INDEX(Categories!$C$2:$C$24,MATCH($F88,Categories!$A$2:$A$24,0)),"?"))</f>
        <v/>
      </c>
    </row>
    <row r="89" customFormat="false" ht="15" hidden="false" customHeight="false" outlineLevel="0" collapsed="false">
      <c r="I89" s="2" t="str">
        <f aca="false">IF($F89="","",IFERROR(INDEX(Categories!$C$2:$C$24,MATCH($F89,Categories!$A$2:$A$24,0)),"?"))</f>
        <v/>
      </c>
    </row>
    <row r="90" customFormat="false" ht="15" hidden="false" customHeight="false" outlineLevel="0" collapsed="false">
      <c r="I90" s="2" t="str">
        <f aca="false">IF($F90="","",IFERROR(INDEX(Categories!$C$2:$C$24,MATCH($F90,Categories!$A$2:$A$24,0)),"?"))</f>
        <v/>
      </c>
    </row>
    <row r="91" customFormat="false" ht="15" hidden="false" customHeight="false" outlineLevel="0" collapsed="false">
      <c r="I91" s="2" t="str">
        <f aca="false">IF($F91="","",IFERROR(INDEX(Categories!$C$2:$C$24,MATCH($F91,Categories!$A$2:$A$24,0)),"?"))</f>
        <v/>
      </c>
    </row>
    <row r="92" customFormat="false" ht="15" hidden="false" customHeight="false" outlineLevel="0" collapsed="false">
      <c r="I92" s="2" t="str">
        <f aca="false">IF($F92="","",IFERROR(INDEX(Categories!$C$2:$C$24,MATCH($F92,Categories!$A$2:$A$24,0)),"?"))</f>
        <v/>
      </c>
    </row>
    <row r="93" customFormat="false" ht="15" hidden="false" customHeight="false" outlineLevel="0" collapsed="false">
      <c r="I93" s="2" t="str">
        <f aca="false">IF($F93="","",IFERROR(INDEX(Categories!$C$2:$C$24,MATCH($F93,Categories!$A$2:$A$24,0)),"?"))</f>
        <v/>
      </c>
    </row>
    <row r="94" customFormat="false" ht="15" hidden="false" customHeight="false" outlineLevel="0" collapsed="false">
      <c r="I94" s="2" t="str">
        <f aca="false">IF($F94="","",IFERROR(INDEX(Categories!$C$2:$C$24,MATCH($F94,Categories!$A$2:$A$24,0)),"?"))</f>
        <v/>
      </c>
    </row>
    <row r="95" customFormat="false" ht="15" hidden="false" customHeight="false" outlineLevel="0" collapsed="false">
      <c r="I95" s="2" t="str">
        <f aca="false">IF($F95="","",IFERROR(INDEX(Categories!$C$2:$C$24,MATCH($F95,Categories!$A$2:$A$24,0)),"?"))</f>
        <v/>
      </c>
    </row>
    <row r="96" customFormat="false" ht="15" hidden="false" customHeight="false" outlineLevel="0" collapsed="false">
      <c r="I96" s="2" t="str">
        <f aca="false">IF($F96="","",IFERROR(INDEX(Categories!$C$2:$C$24,MATCH($F96,Categories!$A$2:$A$24,0)),"?"))</f>
        <v/>
      </c>
    </row>
    <row r="97" customFormat="false" ht="15" hidden="false" customHeight="false" outlineLevel="0" collapsed="false">
      <c r="I97" s="2" t="str">
        <f aca="false">IF($F97="","",IFERROR(INDEX(Categories!$C$2:$C$24,MATCH($F97,Categories!$A$2:$A$24,0)),"?"))</f>
        <v/>
      </c>
    </row>
    <row r="98" customFormat="false" ht="15" hidden="false" customHeight="false" outlineLevel="0" collapsed="false">
      <c r="I98" s="2" t="str">
        <f aca="false">IF($F98="","",IFERROR(INDEX(Categories!$C$2:$C$24,MATCH($F98,Categories!$A$2:$A$24,0)),"?"))</f>
        <v/>
      </c>
    </row>
    <row r="99" customFormat="false" ht="15" hidden="false" customHeight="false" outlineLevel="0" collapsed="false">
      <c r="I99" s="2" t="str">
        <f aca="false">IF($F99="","",IFERROR(INDEX(Categories!$C$2:$C$24,MATCH($F99,Categories!$A$2:$A$24,0)),"?"))</f>
        <v/>
      </c>
    </row>
    <row r="100" customFormat="false" ht="15" hidden="false" customHeight="false" outlineLevel="0" collapsed="false">
      <c r="I100" s="2" t="str">
        <f aca="false">IF($F100="","",IFERROR(INDEX(Categories!$C$2:$C$24,MATCH($F100,Categories!$A$2:$A$24,0)),"?"))</f>
        <v/>
      </c>
    </row>
    <row r="101" customFormat="false" ht="15" hidden="false" customHeight="false" outlineLevel="0" collapsed="false">
      <c r="I101" s="2" t="str">
        <f aca="false">IF($F101="","",IFERROR(INDEX(Categories!$C$2:$C$24,MATCH($F101,Categories!$A$2:$A$24,0)),"?"))</f>
        <v/>
      </c>
    </row>
    <row r="102" customFormat="false" ht="15" hidden="false" customHeight="false" outlineLevel="0" collapsed="false">
      <c r="I102" s="2" t="str">
        <f aca="false">IF($F102="","",IFERROR(INDEX(Categories!$C$2:$C$24,MATCH($F102,Categories!$A$2:$A$24,0)),"?"))</f>
        <v/>
      </c>
    </row>
    <row r="103" customFormat="false" ht="15" hidden="false" customHeight="false" outlineLevel="0" collapsed="false">
      <c r="I103" s="2" t="str">
        <f aca="false">IF($F103="","",IFERROR(INDEX(Categories!$C$2:$C$24,MATCH($F103,Categories!$A$2:$A$24,0)),"?"))</f>
        <v/>
      </c>
    </row>
    <row r="104" customFormat="false" ht="15" hidden="false" customHeight="false" outlineLevel="0" collapsed="false">
      <c r="I104" s="2" t="str">
        <f aca="false">IF($F104="","",IFERROR(INDEX(Categories!$C$2:$C$24,MATCH($F104,Categories!$A$2:$A$24,0)),"?"))</f>
        <v/>
      </c>
    </row>
    <row r="105" customFormat="false" ht="15" hidden="false" customHeight="false" outlineLevel="0" collapsed="false">
      <c r="I105" s="2" t="str">
        <f aca="false">IF($F105="","",IFERROR(INDEX(Categories!$C$2:$C$24,MATCH($F105,Categories!$A$2:$A$24,0)),"?"))</f>
        <v/>
      </c>
    </row>
    <row r="106" customFormat="false" ht="15" hidden="false" customHeight="false" outlineLevel="0" collapsed="false">
      <c r="I106" s="2" t="str">
        <f aca="false">IF($F106="","",IFERROR(INDEX(Categories!$C$2:$C$24,MATCH($F106,Categories!$A$2:$A$24,0)),"?"))</f>
        <v/>
      </c>
    </row>
    <row r="107" customFormat="false" ht="15" hidden="false" customHeight="false" outlineLevel="0" collapsed="false">
      <c r="I107" s="2" t="str">
        <f aca="false">IF($F107="","",IFERROR(INDEX(Categories!$C$2:$C$24,MATCH($F107,Categories!$A$2:$A$24,0)),"?"))</f>
        <v/>
      </c>
    </row>
    <row r="108" customFormat="false" ht="15" hidden="false" customHeight="false" outlineLevel="0" collapsed="false">
      <c r="I108" s="2" t="str">
        <f aca="false">IF($F108="","",IFERROR(INDEX(Categories!$C$2:$C$24,MATCH($F108,Categories!$A$2:$A$24,0)),"?"))</f>
        <v/>
      </c>
    </row>
    <row r="109" customFormat="false" ht="15" hidden="false" customHeight="false" outlineLevel="0" collapsed="false">
      <c r="I109" s="2" t="str">
        <f aca="false">IF($F109="","",IFERROR(INDEX(Categories!$C$2:$C$24,MATCH($F109,Categories!$A$2:$A$24,0)),"?"))</f>
        <v/>
      </c>
    </row>
    <row r="110" customFormat="false" ht="15" hidden="false" customHeight="false" outlineLevel="0" collapsed="false">
      <c r="I110" s="2" t="str">
        <f aca="false">IF($F110="","",IFERROR(INDEX(Categories!$C$2:$C$24,MATCH($F110,Categories!$A$2:$A$24,0)),"?"))</f>
        <v/>
      </c>
    </row>
    <row r="111" customFormat="false" ht="15" hidden="false" customHeight="false" outlineLevel="0" collapsed="false">
      <c r="I111" s="2" t="str">
        <f aca="false">IF($F111="","",IFERROR(INDEX(Categories!$C$2:$C$24,MATCH($F111,Categories!$A$2:$A$24,0)),"?"))</f>
        <v/>
      </c>
    </row>
    <row r="112" customFormat="false" ht="15" hidden="false" customHeight="false" outlineLevel="0" collapsed="false">
      <c r="I112" s="2" t="str">
        <f aca="false">IF($F112="","",IFERROR(INDEX(Categories!$C$2:$C$24,MATCH($F112,Categories!$A$2:$A$24,0)),"?"))</f>
        <v/>
      </c>
    </row>
    <row r="113" customFormat="false" ht="15" hidden="false" customHeight="false" outlineLevel="0" collapsed="false">
      <c r="I113" s="2" t="str">
        <f aca="false">IF($F113="","",IFERROR(INDEX(Categories!$C$2:$C$24,MATCH($F113,Categories!$A$2:$A$24,0)),"?"))</f>
        <v/>
      </c>
    </row>
    <row r="114" customFormat="false" ht="15" hidden="false" customHeight="false" outlineLevel="0" collapsed="false">
      <c r="I114" s="2" t="str">
        <f aca="false">IF($F114="","",IFERROR(INDEX(Categories!$C$2:$C$24,MATCH($F114,Categories!$A$2:$A$24,0)),"?"))</f>
        <v/>
      </c>
    </row>
    <row r="115" customFormat="false" ht="15" hidden="false" customHeight="false" outlineLevel="0" collapsed="false">
      <c r="I115" s="2" t="str">
        <f aca="false">IF($F115="","",IFERROR(INDEX(Categories!$C$2:$C$24,MATCH($F115,Categories!$A$2:$A$24,0)),"?"))</f>
        <v/>
      </c>
    </row>
    <row r="116" customFormat="false" ht="15" hidden="false" customHeight="false" outlineLevel="0" collapsed="false">
      <c r="I116" s="2" t="str">
        <f aca="false">IF($F116="","",IFERROR(INDEX(Categories!$C$2:$C$24,MATCH($F116,Categories!$A$2:$A$24,0)),"?"))</f>
        <v/>
      </c>
    </row>
    <row r="117" customFormat="false" ht="15" hidden="false" customHeight="false" outlineLevel="0" collapsed="false">
      <c r="I117" s="2" t="str">
        <f aca="false">IF($F117="","",IFERROR(INDEX(Categories!$C$2:$C$24,MATCH($F117,Categories!$A$2:$A$24,0)),"?"))</f>
        <v/>
      </c>
    </row>
    <row r="118" customFormat="false" ht="15" hidden="false" customHeight="false" outlineLevel="0" collapsed="false">
      <c r="I118" s="2" t="str">
        <f aca="false">IF($F118="","",IFERROR(INDEX(Categories!$C$2:$C$24,MATCH($F118,Categories!$A$2:$A$24,0)),"?"))</f>
        <v/>
      </c>
    </row>
    <row r="119" customFormat="false" ht="15" hidden="false" customHeight="false" outlineLevel="0" collapsed="false">
      <c r="I119" s="2" t="str">
        <f aca="false">IF($F119="","",IFERROR(INDEX(Categories!$C$2:$C$24,MATCH($F119,Categories!$A$2:$A$24,0)),"?"))</f>
        <v/>
      </c>
    </row>
    <row r="120" customFormat="false" ht="15" hidden="false" customHeight="false" outlineLevel="0" collapsed="false">
      <c r="I120" s="2" t="str">
        <f aca="false">IF($F120="","",IFERROR(INDEX(Categories!$C$2:$C$24,MATCH($F120,Categories!$A$2:$A$24,0)),"?"))</f>
        <v/>
      </c>
    </row>
    <row r="121" customFormat="false" ht="15" hidden="false" customHeight="false" outlineLevel="0" collapsed="false">
      <c r="I121" s="2" t="str">
        <f aca="false">IF($F121="","",IFERROR(INDEX(Categories!$C$2:$C$24,MATCH($F121,Categories!$A$2:$A$24,0)),"?"))</f>
        <v/>
      </c>
    </row>
    <row r="122" customFormat="false" ht="15" hidden="false" customHeight="false" outlineLevel="0" collapsed="false">
      <c r="I122" s="2" t="str">
        <f aca="false">IF($F122="","",IFERROR(INDEX(Categories!$C$2:$C$24,MATCH($F122,Categories!$A$2:$A$24,0)),"?"))</f>
        <v/>
      </c>
    </row>
    <row r="123" customFormat="false" ht="15" hidden="false" customHeight="false" outlineLevel="0" collapsed="false">
      <c r="I123" s="2" t="str">
        <f aca="false">IF($F123="","",IFERROR(INDEX(Categories!$C$2:$C$24,MATCH($F123,Categories!$A$2:$A$24,0)),"?"))</f>
        <v/>
      </c>
    </row>
    <row r="124" customFormat="false" ht="15" hidden="false" customHeight="false" outlineLevel="0" collapsed="false">
      <c r="I124" s="2" t="str">
        <f aca="false">IF($F124="","",IFERROR(INDEX(Categories!$C$2:$C$24,MATCH($F124,Categories!$A$2:$A$24,0)),"?"))</f>
        <v/>
      </c>
    </row>
    <row r="125" customFormat="false" ht="15" hidden="false" customHeight="false" outlineLevel="0" collapsed="false">
      <c r="I125" s="2" t="str">
        <f aca="false">IF($F125="","",IFERROR(INDEX(Categories!$C$2:$C$24,MATCH($F125,Categories!$A$2:$A$24,0)),"?"))</f>
        <v/>
      </c>
    </row>
    <row r="126" customFormat="false" ht="15" hidden="false" customHeight="false" outlineLevel="0" collapsed="false">
      <c r="I126" s="2" t="str">
        <f aca="false">IF($F126="","",IFERROR(INDEX(Categories!$C$2:$C$24,MATCH($F126,Categories!$A$2:$A$24,0)),"?"))</f>
        <v/>
      </c>
    </row>
    <row r="127" customFormat="false" ht="15" hidden="false" customHeight="false" outlineLevel="0" collapsed="false">
      <c r="I127" s="2" t="str">
        <f aca="false">IF($F127="","",IFERROR(INDEX(Categories!$C$2:$C$24,MATCH($F127,Categories!$A$2:$A$24,0)),"?"))</f>
        <v/>
      </c>
    </row>
    <row r="128" customFormat="false" ht="15" hidden="false" customHeight="false" outlineLevel="0" collapsed="false">
      <c r="I128" s="2" t="str">
        <f aca="false">IF($F128="","",IFERROR(INDEX(Categories!$C$2:$C$24,MATCH($F128,Categories!$A$2:$A$24,0)),"?"))</f>
        <v/>
      </c>
    </row>
    <row r="129" customFormat="false" ht="15" hidden="false" customHeight="false" outlineLevel="0" collapsed="false">
      <c r="I129" s="2" t="str">
        <f aca="false">IF($F129="","",IFERROR(INDEX(Categories!$C$2:$C$24,MATCH($F129,Categories!$A$2:$A$24,0)),"?"))</f>
        <v/>
      </c>
    </row>
    <row r="130" customFormat="false" ht="15" hidden="false" customHeight="false" outlineLevel="0" collapsed="false">
      <c r="I130" s="2" t="str">
        <f aca="false">IF($F130="","",IFERROR(INDEX(Categories!$C$2:$C$24,MATCH($F130,Categories!$A$2:$A$24,0)),"?"))</f>
        <v/>
      </c>
    </row>
    <row r="131" customFormat="false" ht="15" hidden="false" customHeight="false" outlineLevel="0" collapsed="false">
      <c r="I131" s="2" t="str">
        <f aca="false">IF($F131="","",IFERROR(INDEX(Categories!$C$2:$C$24,MATCH($F131,Categories!$A$2:$A$24,0)),"?"))</f>
        <v/>
      </c>
    </row>
    <row r="132" customFormat="false" ht="15" hidden="false" customHeight="false" outlineLevel="0" collapsed="false">
      <c r="I132" s="2" t="str">
        <f aca="false">IF($F132="","",IFERROR(INDEX(Categories!$C$2:$C$24,MATCH($F132,Categories!$A$2:$A$24,0)),"?"))</f>
        <v/>
      </c>
    </row>
    <row r="133" customFormat="false" ht="15" hidden="false" customHeight="false" outlineLevel="0" collapsed="false">
      <c r="I133" s="2" t="str">
        <f aca="false">IF($F133="","",IFERROR(INDEX(Categories!$C$2:$C$24,MATCH($F133,Categories!$A$2:$A$24,0)),"?"))</f>
        <v/>
      </c>
    </row>
    <row r="134" customFormat="false" ht="15" hidden="false" customHeight="false" outlineLevel="0" collapsed="false">
      <c r="I134" s="2" t="str">
        <f aca="false">IF($F134="","",IFERROR(INDEX(Categories!$C$2:$C$24,MATCH($F134,Categories!$A$2:$A$24,0)),"?"))</f>
        <v/>
      </c>
    </row>
    <row r="135" customFormat="false" ht="15" hidden="false" customHeight="false" outlineLevel="0" collapsed="false">
      <c r="I135" s="2" t="str">
        <f aca="false">IF($F135="","",IFERROR(INDEX(Categories!$C$2:$C$24,MATCH($F135,Categories!$A$2:$A$24,0)),"?"))</f>
        <v/>
      </c>
    </row>
    <row r="136" customFormat="false" ht="15" hidden="false" customHeight="false" outlineLevel="0" collapsed="false">
      <c r="I136" s="2" t="str">
        <f aca="false">IF($F136="","",IFERROR(INDEX(Categories!$C$2:$C$24,MATCH($F136,Categories!$A$2:$A$24,0)),"?"))</f>
        <v/>
      </c>
    </row>
    <row r="137" customFormat="false" ht="15" hidden="false" customHeight="false" outlineLevel="0" collapsed="false">
      <c r="I137" s="2" t="str">
        <f aca="false">IF($F137="","",IFERROR(INDEX(Categories!$C$2:$C$24,MATCH($F137,Categories!$A$2:$A$24,0)),"?"))</f>
        <v/>
      </c>
    </row>
    <row r="138" customFormat="false" ht="15" hidden="false" customHeight="false" outlineLevel="0" collapsed="false">
      <c r="I138" s="2" t="str">
        <f aca="false">IF($F138="","",IFERROR(INDEX(Categories!$C$2:$C$24,MATCH($F138,Categories!$A$2:$A$24,0)),"?"))</f>
        <v/>
      </c>
    </row>
    <row r="139" customFormat="false" ht="15" hidden="false" customHeight="false" outlineLevel="0" collapsed="false">
      <c r="I139" s="2" t="str">
        <f aca="false">IF($F139="","",IFERROR(INDEX(Categories!$C$2:$C$24,MATCH($F139,Categories!$A$2:$A$24,0)),"?"))</f>
        <v/>
      </c>
    </row>
    <row r="140" customFormat="false" ht="15" hidden="false" customHeight="false" outlineLevel="0" collapsed="false">
      <c r="I140" s="2" t="str">
        <f aca="false">IF($F140="","",IFERROR(INDEX(Categories!$C$2:$C$24,MATCH($F140,Categories!$A$2:$A$24,0)),"?"))</f>
        <v/>
      </c>
    </row>
    <row r="141" customFormat="false" ht="15" hidden="false" customHeight="false" outlineLevel="0" collapsed="false">
      <c r="I141" s="2" t="str">
        <f aca="false">IF($F141="","",IFERROR(INDEX(Categories!$C$2:$C$24,MATCH($F141,Categories!$A$2:$A$24,0)),"?"))</f>
        <v/>
      </c>
    </row>
    <row r="142" customFormat="false" ht="15" hidden="false" customHeight="false" outlineLevel="0" collapsed="false">
      <c r="I142" s="2" t="str">
        <f aca="false">IF($F142="","",IFERROR(INDEX(Categories!$C$2:$C$24,MATCH($F142,Categories!$A$2:$A$24,0)),"?"))</f>
        <v/>
      </c>
    </row>
    <row r="143" customFormat="false" ht="15" hidden="false" customHeight="false" outlineLevel="0" collapsed="false">
      <c r="I143" s="2" t="str">
        <f aca="false">IF($F143="","",IFERROR(INDEX(Categories!$C$2:$C$24,MATCH($F143,Categories!$A$2:$A$24,0)),"?"))</f>
        <v/>
      </c>
    </row>
    <row r="144" customFormat="false" ht="15" hidden="false" customHeight="false" outlineLevel="0" collapsed="false">
      <c r="I144" s="2" t="str">
        <f aca="false">IF($F144="","",IFERROR(INDEX(Categories!$C$2:$C$24,MATCH($F144,Categories!$A$2:$A$24,0)),"?"))</f>
        <v/>
      </c>
    </row>
    <row r="145" customFormat="false" ht="15" hidden="false" customHeight="false" outlineLevel="0" collapsed="false">
      <c r="I145" s="2" t="str">
        <f aca="false">IF($F145="","",IFERROR(INDEX(Categories!$C$2:$C$24,MATCH($F145,Categories!$A$2:$A$24,0)),"?"))</f>
        <v/>
      </c>
    </row>
    <row r="146" customFormat="false" ht="15" hidden="false" customHeight="false" outlineLevel="0" collapsed="false">
      <c r="I146" s="2" t="str">
        <f aca="false">IF($F146="","",IFERROR(INDEX(Categories!$C$2:$C$24,MATCH($F146,Categories!$A$2:$A$24,0)),"?"))</f>
        <v/>
      </c>
    </row>
    <row r="147" customFormat="false" ht="15" hidden="false" customHeight="false" outlineLevel="0" collapsed="false">
      <c r="I147" s="2" t="str">
        <f aca="false">IF($F147="","",IFERROR(INDEX(Categories!$C$2:$C$24,MATCH($F147,Categories!$A$2:$A$24,0)),"?"))</f>
        <v/>
      </c>
    </row>
    <row r="148" customFormat="false" ht="15" hidden="false" customHeight="false" outlineLevel="0" collapsed="false">
      <c r="I148" s="2" t="str">
        <f aca="false">IF($F148="","",IFERROR(INDEX(Categories!$C$2:$C$24,MATCH($F148,Categories!$A$2:$A$24,0)),"?"))</f>
        <v/>
      </c>
    </row>
    <row r="149" customFormat="false" ht="15" hidden="false" customHeight="false" outlineLevel="0" collapsed="false">
      <c r="I149" s="2" t="str">
        <f aca="false">IF($F149="","",IFERROR(INDEX(Categories!$C$2:$C$24,MATCH($F149,Categories!$A$2:$A$24,0)),"?"))</f>
        <v/>
      </c>
    </row>
    <row r="150" customFormat="false" ht="15" hidden="false" customHeight="false" outlineLevel="0" collapsed="false">
      <c r="I150" s="2" t="str">
        <f aca="false">IF($F150="","",IFERROR(INDEX(Categories!$C$2:$C$24,MATCH($F150,Categories!$A$2:$A$24,0)),"?"))</f>
        <v/>
      </c>
    </row>
    <row r="151" customFormat="false" ht="15" hidden="false" customHeight="false" outlineLevel="0" collapsed="false">
      <c r="I151" s="2" t="str">
        <f aca="false">IF($F151="","",IFERROR(INDEX(Categories!$C$2:$C$24,MATCH($F151,Categories!$A$2:$A$24,0)),"?"))</f>
        <v/>
      </c>
    </row>
    <row r="152" customFormat="false" ht="15" hidden="false" customHeight="false" outlineLevel="0" collapsed="false">
      <c r="I152" s="2" t="str">
        <f aca="false">IF($F152="","",IFERROR(INDEX(Categories!$C$2:$C$24,MATCH($F152,Categories!$A$2:$A$24,0)),"?"))</f>
        <v/>
      </c>
    </row>
    <row r="153" customFormat="false" ht="15" hidden="false" customHeight="false" outlineLevel="0" collapsed="false">
      <c r="I153" s="2" t="str">
        <f aca="false">IF($F153="","",IFERROR(INDEX(Categories!$C$2:$C$24,MATCH($F153,Categories!$A$2:$A$24,0)),"?"))</f>
        <v/>
      </c>
    </row>
    <row r="154" customFormat="false" ht="15" hidden="false" customHeight="false" outlineLevel="0" collapsed="false">
      <c r="I154" s="2" t="str">
        <f aca="false">IF($F154="","",IFERROR(INDEX(Categories!$C$2:$C$24,MATCH($F154,Categories!$A$2:$A$24,0)),"?"))</f>
        <v/>
      </c>
    </row>
    <row r="155" customFormat="false" ht="15" hidden="false" customHeight="false" outlineLevel="0" collapsed="false">
      <c r="I155" s="2" t="str">
        <f aca="false">IF($F155="","",IFERROR(INDEX(Categories!$C$2:$C$24,MATCH($F155,Categories!$A$2:$A$24,0)),"?"))</f>
        <v/>
      </c>
    </row>
    <row r="156" customFormat="false" ht="15" hidden="false" customHeight="false" outlineLevel="0" collapsed="false">
      <c r="I156" s="2" t="str">
        <f aca="false">IF($F156="","",IFERROR(INDEX(Categories!$C$2:$C$24,MATCH($F156,Categories!$A$2:$A$24,0)),"?"))</f>
        <v/>
      </c>
    </row>
    <row r="157" customFormat="false" ht="15" hidden="false" customHeight="false" outlineLevel="0" collapsed="false">
      <c r="I157" s="2" t="str">
        <f aca="false">IF($F157="","",IFERROR(INDEX(Categories!$C$2:$C$24,MATCH($F157,Categories!$A$2:$A$24,0)),"?"))</f>
        <v/>
      </c>
    </row>
    <row r="158" customFormat="false" ht="15" hidden="false" customHeight="false" outlineLevel="0" collapsed="false">
      <c r="I158" s="2" t="str">
        <f aca="false">IF($F158="","",IFERROR(INDEX(Categories!$C$2:$C$24,MATCH($F158,Categories!$A$2:$A$24,0)),"?"))</f>
        <v/>
      </c>
    </row>
    <row r="159" customFormat="false" ht="15" hidden="false" customHeight="false" outlineLevel="0" collapsed="false">
      <c r="I159" s="2" t="str">
        <f aca="false">IF($F159="","",IFERROR(INDEX(Categories!$C$2:$C$24,MATCH($F159,Categories!$A$2:$A$24,0)),"?"))</f>
        <v/>
      </c>
    </row>
    <row r="160" customFormat="false" ht="15" hidden="false" customHeight="false" outlineLevel="0" collapsed="false">
      <c r="I160" s="2" t="str">
        <f aca="false">IF($F160="","",IFERROR(INDEX(Categories!$C$2:$C$24,MATCH($F160,Categories!$A$2:$A$24,0)),"?"))</f>
        <v/>
      </c>
    </row>
    <row r="161" customFormat="false" ht="15" hidden="false" customHeight="false" outlineLevel="0" collapsed="false">
      <c r="I161" s="2" t="str">
        <f aca="false">IF($F161="","",IFERROR(INDEX(Categories!$C$2:$C$24,MATCH($F161,Categories!$A$2:$A$24,0)),"?"))</f>
        <v/>
      </c>
    </row>
    <row r="162" customFormat="false" ht="15" hidden="false" customHeight="false" outlineLevel="0" collapsed="false">
      <c r="I162" s="2" t="str">
        <f aca="false">IF($F162="","",IFERROR(INDEX(Categories!$C$2:$C$24,MATCH($F162,Categories!$A$2:$A$24,0)),"?"))</f>
        <v/>
      </c>
    </row>
    <row r="163" customFormat="false" ht="15" hidden="false" customHeight="false" outlineLevel="0" collapsed="false">
      <c r="I163" s="2" t="str">
        <f aca="false">IF($F163="","",IFERROR(INDEX(Categories!$C$2:$C$24,MATCH($F163,Categories!$A$2:$A$24,0)),"?"))</f>
        <v/>
      </c>
    </row>
    <row r="164" customFormat="false" ht="15" hidden="false" customHeight="false" outlineLevel="0" collapsed="false">
      <c r="I164" s="2" t="str">
        <f aca="false">IF($F164="","",IFERROR(INDEX(Categories!$C$2:$C$24,MATCH($F164,Categories!$A$2:$A$24,0)),"?"))</f>
        <v/>
      </c>
    </row>
    <row r="165" customFormat="false" ht="15" hidden="false" customHeight="false" outlineLevel="0" collapsed="false">
      <c r="I165" s="2" t="str">
        <f aca="false">IF($F165="","",IFERROR(INDEX(Categories!$C$2:$C$24,MATCH($F165,Categories!$A$2:$A$24,0)),"?"))</f>
        <v/>
      </c>
    </row>
    <row r="166" customFormat="false" ht="15" hidden="false" customHeight="false" outlineLevel="0" collapsed="false">
      <c r="I166" s="2" t="str">
        <f aca="false">IF($F166="","",IFERROR(INDEX(Categories!$C$2:$C$24,MATCH($F166,Categories!$A$2:$A$24,0)),"?"))</f>
        <v/>
      </c>
    </row>
    <row r="167" customFormat="false" ht="15" hidden="false" customHeight="false" outlineLevel="0" collapsed="false">
      <c r="I167" s="2" t="str">
        <f aca="false">IF($F167="","",IFERROR(INDEX(Categories!$C$2:$C$24,MATCH($F167,Categories!$A$2:$A$24,0)),"?"))</f>
        <v/>
      </c>
    </row>
    <row r="168" customFormat="false" ht="15" hidden="false" customHeight="false" outlineLevel="0" collapsed="false">
      <c r="I168" s="2" t="str">
        <f aca="false">IF($F168="","",IFERROR(INDEX(Categories!$C$2:$C$24,MATCH($F168,Categories!$A$2:$A$24,0)),"?"))</f>
        <v/>
      </c>
    </row>
    <row r="169" customFormat="false" ht="15" hidden="false" customHeight="false" outlineLevel="0" collapsed="false">
      <c r="I169" s="2" t="str">
        <f aca="false">IF($F169="","",IFERROR(INDEX(Categories!$C$2:$C$24,MATCH($F169,Categories!$A$2:$A$24,0)),"?"))</f>
        <v/>
      </c>
    </row>
    <row r="170" customFormat="false" ht="15" hidden="false" customHeight="false" outlineLevel="0" collapsed="false">
      <c r="I170" s="2" t="str">
        <f aca="false">IF($F170="","",IFERROR(INDEX(Categories!$C$2:$C$24,MATCH($F170,Categories!$A$2:$A$24,0)),"?"))</f>
        <v/>
      </c>
    </row>
    <row r="171" customFormat="false" ht="15" hidden="false" customHeight="false" outlineLevel="0" collapsed="false">
      <c r="I171" s="2" t="str">
        <f aca="false">IF($F171="","",IFERROR(INDEX(Categories!$C$2:$C$24,MATCH($F171,Categories!$A$2:$A$24,0)),"?"))</f>
        <v/>
      </c>
    </row>
    <row r="172" customFormat="false" ht="15" hidden="false" customHeight="false" outlineLevel="0" collapsed="false">
      <c r="I172" s="2" t="str">
        <f aca="false">IF($F172="","",IFERROR(INDEX(Categories!$C$2:$C$24,MATCH($F172,Categories!$A$2:$A$24,0)),"?"))</f>
        <v/>
      </c>
    </row>
    <row r="173" customFormat="false" ht="15" hidden="false" customHeight="false" outlineLevel="0" collapsed="false">
      <c r="I173" s="2" t="str">
        <f aca="false">IF($F173="","",IFERROR(INDEX(Categories!$C$2:$C$24,MATCH($F173,Categories!$A$2:$A$24,0)),"?"))</f>
        <v/>
      </c>
    </row>
    <row r="174" customFormat="false" ht="15" hidden="false" customHeight="false" outlineLevel="0" collapsed="false">
      <c r="I174" s="2" t="str">
        <f aca="false">IF($F174="","",IFERROR(INDEX(Categories!$C$2:$C$24,MATCH($F174,Categories!$A$2:$A$24,0)),"?"))</f>
        <v/>
      </c>
    </row>
    <row r="175" customFormat="false" ht="15" hidden="false" customHeight="false" outlineLevel="0" collapsed="false">
      <c r="I175" s="2" t="str">
        <f aca="false">IF($F175="","",IFERROR(INDEX(Categories!$C$2:$C$24,MATCH($F175,Categories!$A$2:$A$24,0)),"?"))</f>
        <v/>
      </c>
    </row>
    <row r="176" customFormat="false" ht="15" hidden="false" customHeight="false" outlineLevel="0" collapsed="false">
      <c r="I176" s="2" t="str">
        <f aca="false">IF($F176="","",IFERROR(INDEX(Categories!$C$2:$C$24,MATCH($F176,Categories!$A$2:$A$24,0)),"?"))</f>
        <v/>
      </c>
    </row>
    <row r="177" customFormat="false" ht="15" hidden="false" customHeight="false" outlineLevel="0" collapsed="false">
      <c r="I177" s="2" t="str">
        <f aca="false">IF($F177="","",IFERROR(INDEX(Categories!$C$2:$C$24,MATCH($F177,Categories!$A$2:$A$24,0)),"?"))</f>
        <v/>
      </c>
    </row>
    <row r="178" customFormat="false" ht="15" hidden="false" customHeight="false" outlineLevel="0" collapsed="false">
      <c r="I178" s="2" t="str">
        <f aca="false">IF($F178="","",IFERROR(INDEX(Categories!$C$2:$C$24,MATCH($F178,Categories!$A$2:$A$24,0)),"?"))</f>
        <v/>
      </c>
    </row>
    <row r="179" customFormat="false" ht="15" hidden="false" customHeight="false" outlineLevel="0" collapsed="false">
      <c r="I179" s="2" t="str">
        <f aca="false">IF($F179="","",IFERROR(INDEX(Categories!$C$2:$C$24,MATCH($F179,Categories!$A$2:$A$24,0)),"?"))</f>
        <v/>
      </c>
    </row>
    <row r="180" customFormat="false" ht="15" hidden="false" customHeight="false" outlineLevel="0" collapsed="false">
      <c r="I180" s="2" t="str">
        <f aca="false">IF($F180="","",IFERROR(INDEX(Categories!$C$2:$C$24,MATCH($F180,Categories!$A$2:$A$24,0)),"?"))</f>
        <v/>
      </c>
    </row>
    <row r="181" customFormat="false" ht="15" hidden="false" customHeight="false" outlineLevel="0" collapsed="false">
      <c r="I181" s="2" t="str">
        <f aca="false">IF($F181="","",IFERROR(INDEX(Categories!$C$2:$C$24,MATCH($F181,Categories!$A$2:$A$24,0)),"?"))</f>
        <v/>
      </c>
    </row>
    <row r="182" customFormat="false" ht="15" hidden="false" customHeight="false" outlineLevel="0" collapsed="false">
      <c r="I182" s="2" t="str">
        <f aca="false">IF($F182="","",IFERROR(INDEX(Categories!$C$2:$C$24,MATCH($F182,Categories!$A$2:$A$24,0)),"?"))</f>
        <v/>
      </c>
    </row>
    <row r="183" customFormat="false" ht="15" hidden="false" customHeight="false" outlineLevel="0" collapsed="false">
      <c r="I183" s="2" t="str">
        <f aca="false">IF($F183="","",IFERROR(INDEX(Categories!$C$2:$C$24,MATCH($F183,Categories!$A$2:$A$24,0)),"?"))</f>
        <v/>
      </c>
    </row>
    <row r="184" customFormat="false" ht="15" hidden="false" customHeight="false" outlineLevel="0" collapsed="false">
      <c r="I184" s="2" t="str">
        <f aca="false">IF($F184="","",IFERROR(INDEX(Categories!$C$2:$C$24,MATCH($F184,Categories!$A$2:$A$24,0)),"?"))</f>
        <v/>
      </c>
    </row>
    <row r="185" customFormat="false" ht="15" hidden="false" customHeight="false" outlineLevel="0" collapsed="false">
      <c r="I185" s="2" t="str">
        <f aca="false">IF($F185="","",IFERROR(INDEX(Categories!$C$2:$C$24,MATCH($F185,Categories!$A$2:$A$24,0)),"?"))</f>
        <v/>
      </c>
    </row>
    <row r="186" customFormat="false" ht="15" hidden="false" customHeight="false" outlineLevel="0" collapsed="false">
      <c r="I186" s="2" t="str">
        <f aca="false">IF($F186="","",IFERROR(INDEX(Categories!$C$2:$C$24,MATCH($F186,Categories!$A$2:$A$24,0)),"?"))</f>
        <v/>
      </c>
    </row>
    <row r="187" customFormat="false" ht="15" hidden="false" customHeight="false" outlineLevel="0" collapsed="false">
      <c r="I187" s="2" t="str">
        <f aca="false">IF($F187="","",IFERROR(INDEX(Categories!$C$2:$C$24,MATCH($F187,Categories!$A$2:$A$24,0)),"?"))</f>
        <v/>
      </c>
    </row>
    <row r="188" customFormat="false" ht="15" hidden="false" customHeight="false" outlineLevel="0" collapsed="false">
      <c r="I188" s="2" t="str">
        <f aca="false">IF($F188="","",IFERROR(INDEX(Categories!$C$2:$C$24,MATCH($F188,Categories!$A$2:$A$24,0)),"?"))</f>
        <v/>
      </c>
    </row>
    <row r="189" customFormat="false" ht="15" hidden="false" customHeight="false" outlineLevel="0" collapsed="false">
      <c r="I189" s="2" t="str">
        <f aca="false">IF($F189="","",IFERROR(INDEX(Categories!$C$2:$C$24,MATCH($F189,Categories!$A$2:$A$24,0)),"?"))</f>
        <v/>
      </c>
    </row>
    <row r="190" customFormat="false" ht="15" hidden="false" customHeight="false" outlineLevel="0" collapsed="false">
      <c r="I190" s="2" t="str">
        <f aca="false">IF($F190="","",IFERROR(INDEX(Categories!$C$2:$C$24,MATCH($F190,Categories!$A$2:$A$24,0)),"?"))</f>
        <v/>
      </c>
    </row>
    <row r="191" customFormat="false" ht="15" hidden="false" customHeight="false" outlineLevel="0" collapsed="false">
      <c r="I191" s="2" t="str">
        <f aca="false">IF($F191="","",IFERROR(INDEX(Categories!$C$2:$C$24,MATCH($F191,Categories!$A$2:$A$24,0)),"?"))</f>
        <v/>
      </c>
    </row>
    <row r="192" customFormat="false" ht="15" hidden="false" customHeight="false" outlineLevel="0" collapsed="false">
      <c r="I192" s="2" t="str">
        <f aca="false">IF($F192="","",IFERROR(INDEX(Categories!$C$2:$C$24,MATCH($F192,Categories!$A$2:$A$24,0)),"?"))</f>
        <v/>
      </c>
    </row>
    <row r="193" customFormat="false" ht="15" hidden="false" customHeight="false" outlineLevel="0" collapsed="false">
      <c r="I193" s="2" t="str">
        <f aca="false">IF($F193="","",IFERROR(INDEX(Categories!$C$2:$C$24,MATCH($F193,Categories!$A$2:$A$24,0)),"?"))</f>
        <v/>
      </c>
    </row>
    <row r="194" customFormat="false" ht="15" hidden="false" customHeight="false" outlineLevel="0" collapsed="false">
      <c r="I194" s="2" t="str">
        <f aca="false">IF($F194="","",IFERROR(INDEX(Categories!$C$2:$C$24,MATCH($F194,Categories!$A$2:$A$24,0)),"?"))</f>
        <v/>
      </c>
    </row>
    <row r="195" customFormat="false" ht="15" hidden="false" customHeight="false" outlineLevel="0" collapsed="false">
      <c r="I195" s="2" t="str">
        <f aca="false">IF($F195="","",IFERROR(INDEX(Categories!$C$2:$C$24,MATCH($F195,Categories!$A$2:$A$24,0)),"?"))</f>
        <v/>
      </c>
    </row>
    <row r="196" customFormat="false" ht="15" hidden="false" customHeight="false" outlineLevel="0" collapsed="false">
      <c r="I196" s="2" t="str">
        <f aca="false">IF($F196="","",IFERROR(INDEX(Categories!$C$2:$C$24,MATCH($F196,Categories!$A$2:$A$24,0)),"?"))</f>
        <v/>
      </c>
    </row>
    <row r="197" customFormat="false" ht="15" hidden="false" customHeight="false" outlineLevel="0" collapsed="false">
      <c r="I197" s="2" t="str">
        <f aca="false">IF($F197="","",IFERROR(INDEX(Categories!$C$2:$C$24,MATCH($F197,Categories!$A$2:$A$24,0)),"?"))</f>
        <v/>
      </c>
    </row>
    <row r="198" customFormat="false" ht="15" hidden="false" customHeight="false" outlineLevel="0" collapsed="false">
      <c r="I198" s="2" t="str">
        <f aca="false">IF($F198="","",IFERROR(INDEX(Categories!$C$2:$C$24,MATCH($F198,Categories!$A$2:$A$24,0)),"?"))</f>
        <v/>
      </c>
    </row>
    <row r="199" customFormat="false" ht="15" hidden="false" customHeight="false" outlineLevel="0" collapsed="false">
      <c r="I199" s="2" t="str">
        <f aca="false">IF($F199="","",IFERROR(INDEX(Categories!$C$2:$C$24,MATCH($F199,Categories!$A$2:$A$24,0)),"?"))</f>
        <v/>
      </c>
    </row>
    <row r="200" customFormat="false" ht="15" hidden="false" customHeight="false" outlineLevel="0" collapsed="false">
      <c r="I200" s="2" t="str">
        <f aca="false">IF($F200="","",IFERROR(INDEX(Categories!$C$2:$C$24,MATCH($F200,Categories!$A$2:$A$24,0)),"?"))</f>
        <v/>
      </c>
    </row>
    <row r="201" customFormat="false" ht="15" hidden="false" customHeight="false" outlineLevel="0" collapsed="false">
      <c r="I201" s="2" t="str">
        <f aca="false">IF($F201="","",IFERROR(INDEX(Categories!$C$2:$C$24,MATCH($F201,Categories!$A$2:$A$24,0)),"?"))</f>
        <v/>
      </c>
    </row>
    <row r="202" customFormat="false" ht="15" hidden="false" customHeight="false" outlineLevel="0" collapsed="false">
      <c r="I202" s="2" t="str">
        <f aca="false">IF($F202="","",IFERROR(INDEX(Categories!$C$2:$C$24,MATCH($F202,Categories!$A$2:$A$24,0)),"?"))</f>
        <v/>
      </c>
    </row>
    <row r="203" customFormat="false" ht="15" hidden="false" customHeight="false" outlineLevel="0" collapsed="false">
      <c r="I203" s="2" t="str">
        <f aca="false">IF($F203="","",IFERROR(INDEX(Categories!$C$2:$C$24,MATCH($F203,Categories!$A$2:$A$24,0)),"?"))</f>
        <v/>
      </c>
    </row>
    <row r="204" customFormat="false" ht="15" hidden="false" customHeight="false" outlineLevel="0" collapsed="false">
      <c r="I204" s="2" t="str">
        <f aca="false">IF($F204="","",IFERROR(INDEX(Categories!$C$2:$C$24,MATCH($F204,Categories!$A$2:$A$24,0)),"?"))</f>
        <v/>
      </c>
    </row>
    <row r="205" customFormat="false" ht="15" hidden="false" customHeight="false" outlineLevel="0" collapsed="false">
      <c r="I205" s="2" t="str">
        <f aca="false">IF($F205="","",IFERROR(INDEX(Categories!$C$2:$C$24,MATCH($F205,Categories!$A$2:$A$24,0)),"?"))</f>
        <v/>
      </c>
    </row>
    <row r="206" customFormat="false" ht="15" hidden="false" customHeight="false" outlineLevel="0" collapsed="false">
      <c r="I206" s="2" t="str">
        <f aca="false">IF($F206="","",IFERROR(INDEX(Categories!$C$2:$C$24,MATCH($F206,Categories!$A$2:$A$24,0)),"?"))</f>
        <v/>
      </c>
    </row>
    <row r="207" customFormat="false" ht="15" hidden="false" customHeight="false" outlineLevel="0" collapsed="false">
      <c r="I207" s="2" t="str">
        <f aca="false">IF($F207="","",IFERROR(INDEX(Categories!$C$2:$C$24,MATCH($F207,Categories!$A$2:$A$24,0)),"?"))</f>
        <v/>
      </c>
    </row>
    <row r="208" customFormat="false" ht="15" hidden="false" customHeight="false" outlineLevel="0" collapsed="false">
      <c r="I208" s="2" t="str">
        <f aca="false">IF($F208="","",IFERROR(INDEX(Categories!$C$2:$C$24,MATCH($F208,Categories!$A$2:$A$24,0)),"?"))</f>
        <v/>
      </c>
    </row>
    <row r="209" customFormat="false" ht="15" hidden="false" customHeight="false" outlineLevel="0" collapsed="false">
      <c r="I209" s="2" t="str">
        <f aca="false">IF($F209="","",IFERROR(INDEX(Categories!$C$2:$C$24,MATCH($F209,Categories!$A$2:$A$24,0)),"?"))</f>
        <v/>
      </c>
    </row>
    <row r="210" customFormat="false" ht="15" hidden="false" customHeight="false" outlineLevel="0" collapsed="false">
      <c r="I210" s="2" t="str">
        <f aca="false">IF($F210="","",IFERROR(INDEX(Categories!$C$2:$C$24,MATCH($F210,Categories!$A$2:$A$24,0)),"?"))</f>
        <v/>
      </c>
    </row>
    <row r="211" customFormat="false" ht="15" hidden="false" customHeight="false" outlineLevel="0" collapsed="false">
      <c r="I211" s="2" t="str">
        <f aca="false">IF($F211="","",IFERROR(INDEX(Categories!$C$2:$C$24,MATCH($F211,Categories!$A$2:$A$24,0)),"?"))</f>
        <v/>
      </c>
    </row>
    <row r="212" customFormat="false" ht="15" hidden="false" customHeight="false" outlineLevel="0" collapsed="false">
      <c r="I212" s="2" t="str">
        <f aca="false">IF($F212="","",IFERROR(INDEX(Categories!$C$2:$C$24,MATCH($F212,Categories!$A$2:$A$24,0)),"?"))</f>
        <v/>
      </c>
    </row>
    <row r="213" customFormat="false" ht="15" hidden="false" customHeight="false" outlineLevel="0" collapsed="false">
      <c r="I213" s="2" t="str">
        <f aca="false">IF($F213="","",IFERROR(INDEX(Categories!$C$2:$C$24,MATCH($F213,Categories!$A$2:$A$24,0)),"?"))</f>
        <v/>
      </c>
    </row>
    <row r="214" customFormat="false" ht="15" hidden="false" customHeight="false" outlineLevel="0" collapsed="false">
      <c r="I214" s="2" t="str">
        <f aca="false">IF($F214="","",IFERROR(INDEX(Categories!$C$2:$C$24,MATCH($F214,Categories!$A$2:$A$24,0)),"?"))</f>
        <v/>
      </c>
    </row>
    <row r="215" customFormat="false" ht="15" hidden="false" customHeight="false" outlineLevel="0" collapsed="false">
      <c r="I215" s="2" t="str">
        <f aca="false">IF($F215="","",IFERROR(INDEX(Categories!$C$2:$C$24,MATCH($F215,Categories!$A$2:$A$24,0)),"?"))</f>
        <v/>
      </c>
    </row>
    <row r="216" customFormat="false" ht="15" hidden="false" customHeight="false" outlineLevel="0" collapsed="false">
      <c r="I216" s="2" t="str">
        <f aca="false">IF($F216="","",IFERROR(INDEX(Categories!$C$2:$C$24,MATCH($F216,Categories!$A$2:$A$24,0)),"?"))</f>
        <v/>
      </c>
    </row>
    <row r="217" customFormat="false" ht="15" hidden="false" customHeight="false" outlineLevel="0" collapsed="false">
      <c r="I217" s="2" t="str">
        <f aca="false">IF($F217="","",IFERROR(INDEX(Categories!$C$2:$C$24,MATCH($F217,Categories!$A$2:$A$24,0)),"?"))</f>
        <v/>
      </c>
    </row>
    <row r="218" customFormat="false" ht="15" hidden="false" customHeight="false" outlineLevel="0" collapsed="false">
      <c r="I218" s="2" t="str">
        <f aca="false">IF($F218="","",IFERROR(INDEX(Categories!$C$2:$C$24,MATCH($F218,Categories!$A$2:$A$24,0)),"?"))</f>
        <v/>
      </c>
    </row>
    <row r="219" customFormat="false" ht="15" hidden="false" customHeight="false" outlineLevel="0" collapsed="false">
      <c r="I219" s="2" t="str">
        <f aca="false">IF($F219="","",IFERROR(INDEX(Categories!$C$2:$C$24,MATCH($F219,Categories!$A$2:$A$24,0)),"?"))</f>
        <v/>
      </c>
    </row>
    <row r="220" customFormat="false" ht="15" hidden="false" customHeight="false" outlineLevel="0" collapsed="false">
      <c r="I220" s="2" t="str">
        <f aca="false">IF($F220="","",IFERROR(INDEX(Categories!$C$2:$C$24,MATCH($F220,Categories!$A$2:$A$24,0)),"?"))</f>
        <v/>
      </c>
    </row>
    <row r="221" customFormat="false" ht="15" hidden="false" customHeight="false" outlineLevel="0" collapsed="false">
      <c r="I221" s="2" t="str">
        <f aca="false">IF($F221="","",IFERROR(INDEX(Categories!$C$2:$C$24,MATCH($F221,Categories!$A$2:$A$24,0)),"?"))</f>
        <v/>
      </c>
    </row>
    <row r="222" customFormat="false" ht="15" hidden="false" customHeight="false" outlineLevel="0" collapsed="false">
      <c r="I222" s="2" t="str">
        <f aca="false">IF($F222="","",IFERROR(INDEX(Categories!$C$2:$C$24,MATCH($F222,Categories!$A$2:$A$24,0)),"?"))</f>
        <v/>
      </c>
    </row>
    <row r="223" customFormat="false" ht="15" hidden="false" customHeight="false" outlineLevel="0" collapsed="false">
      <c r="I223" s="2" t="str">
        <f aca="false">IF($F223="","",IFERROR(INDEX(Categories!$C$2:$C$24,MATCH($F223,Categories!$A$2:$A$24,0)),"?"))</f>
        <v/>
      </c>
    </row>
    <row r="224" customFormat="false" ht="15" hidden="false" customHeight="false" outlineLevel="0" collapsed="false">
      <c r="I224" s="2" t="str">
        <f aca="false">IF($F224="","",IFERROR(INDEX(Categories!$C$2:$C$24,MATCH($F224,Categories!$A$2:$A$24,0)),"?"))</f>
        <v/>
      </c>
    </row>
    <row r="225" customFormat="false" ht="15" hidden="false" customHeight="false" outlineLevel="0" collapsed="false">
      <c r="I225" s="2" t="str">
        <f aca="false">IF($F225="","",IFERROR(INDEX(Categories!$C$2:$C$24,MATCH($F225,Categories!$A$2:$A$24,0)),"?"))</f>
        <v/>
      </c>
    </row>
    <row r="226" customFormat="false" ht="15" hidden="false" customHeight="false" outlineLevel="0" collapsed="false">
      <c r="I226" s="2" t="str">
        <f aca="false">IF($F226="","",IFERROR(INDEX(Categories!$C$2:$C$24,MATCH($F226,Categories!$A$2:$A$24,0)),"?"))</f>
        <v/>
      </c>
    </row>
    <row r="227" customFormat="false" ht="15" hidden="false" customHeight="false" outlineLevel="0" collapsed="false">
      <c r="I227" s="2" t="str">
        <f aca="false">IF($F227="","",IFERROR(INDEX(Categories!$C$2:$C$24,MATCH($F227,Categories!$A$2:$A$24,0)),"?"))</f>
        <v/>
      </c>
    </row>
    <row r="228" customFormat="false" ht="15" hidden="false" customHeight="false" outlineLevel="0" collapsed="false">
      <c r="I228" s="2" t="str">
        <f aca="false">IF($F228="","",IFERROR(INDEX(Categories!$C$2:$C$24,MATCH($F228,Categories!$A$2:$A$24,0)),"?"))</f>
        <v/>
      </c>
    </row>
    <row r="229" customFormat="false" ht="15" hidden="false" customHeight="false" outlineLevel="0" collapsed="false">
      <c r="I229" s="2" t="str">
        <f aca="false">IF($F229="","",IFERROR(INDEX(Categories!$C$2:$C$24,MATCH($F229,Categories!$A$2:$A$24,0)),"?"))</f>
        <v/>
      </c>
    </row>
    <row r="230" customFormat="false" ht="15" hidden="false" customHeight="false" outlineLevel="0" collapsed="false">
      <c r="I230" s="2" t="str">
        <f aca="false">IF($F230="","",IFERROR(INDEX(Categories!$C$2:$C$24,MATCH($F230,Categories!$A$2:$A$24,0)),"?"))</f>
        <v/>
      </c>
    </row>
    <row r="231" customFormat="false" ht="15" hidden="false" customHeight="false" outlineLevel="0" collapsed="false">
      <c r="I231" s="2" t="str">
        <f aca="false">IF($F231="","",IFERROR(INDEX(Categories!$C$2:$C$24,MATCH($F231,Categories!$A$2:$A$24,0)),"?"))</f>
        <v/>
      </c>
    </row>
    <row r="232" customFormat="false" ht="15" hidden="false" customHeight="false" outlineLevel="0" collapsed="false">
      <c r="I232" s="2" t="str">
        <f aca="false">IF($F232="","",IFERROR(INDEX(Categories!$C$2:$C$24,MATCH($F232,Categories!$A$2:$A$24,0)),"?"))</f>
        <v/>
      </c>
    </row>
    <row r="233" customFormat="false" ht="15" hidden="false" customHeight="false" outlineLevel="0" collapsed="false">
      <c r="I233" s="2" t="str">
        <f aca="false">IF($F233="","",IFERROR(INDEX(Categories!$C$2:$C$24,MATCH($F233,Categories!$A$2:$A$24,0)),"?"))</f>
        <v/>
      </c>
    </row>
    <row r="234" customFormat="false" ht="15" hidden="false" customHeight="false" outlineLevel="0" collapsed="false">
      <c r="I234" s="2" t="str">
        <f aca="false">IF($F234="","",IFERROR(INDEX(Categories!$C$2:$C$24,MATCH($F234,Categories!$A$2:$A$24,0)),"?"))</f>
        <v/>
      </c>
    </row>
    <row r="235" customFormat="false" ht="15" hidden="false" customHeight="false" outlineLevel="0" collapsed="false">
      <c r="I235" s="2" t="str">
        <f aca="false">IF($F235="","",IFERROR(INDEX(Categories!$C$2:$C$24,MATCH($F235,Categories!$A$2:$A$24,0)),"?"))</f>
        <v/>
      </c>
    </row>
    <row r="236" customFormat="false" ht="15" hidden="false" customHeight="false" outlineLevel="0" collapsed="false">
      <c r="I236" s="2" t="str">
        <f aca="false">IF($F236="","",IFERROR(INDEX(Categories!$C$2:$C$24,MATCH($F236,Categories!$A$2:$A$24,0)),"?"))</f>
        <v/>
      </c>
    </row>
    <row r="237" customFormat="false" ht="15" hidden="false" customHeight="false" outlineLevel="0" collapsed="false">
      <c r="I237" s="2" t="str">
        <f aca="false">IF($F237="","",IFERROR(INDEX(Categories!$C$2:$C$24,MATCH($F237,Categories!$A$2:$A$24,0)),"?"))</f>
        <v/>
      </c>
    </row>
    <row r="238" customFormat="false" ht="15" hidden="false" customHeight="false" outlineLevel="0" collapsed="false">
      <c r="I238" s="2" t="str">
        <f aca="false">IF($F238="","",IFERROR(INDEX(Categories!$C$2:$C$24,MATCH($F238,Categories!$A$2:$A$24,0)),"?"))</f>
        <v/>
      </c>
    </row>
    <row r="239" customFormat="false" ht="15" hidden="false" customHeight="false" outlineLevel="0" collapsed="false">
      <c r="I239" s="2" t="str">
        <f aca="false">IF($F239="","",IFERROR(INDEX(Categories!$C$2:$C$24,MATCH($F239,Categories!$A$2:$A$24,0)),"?"))</f>
        <v/>
      </c>
    </row>
    <row r="240" customFormat="false" ht="15" hidden="false" customHeight="false" outlineLevel="0" collapsed="false">
      <c r="I240" s="2" t="str">
        <f aca="false">IF($F240="","",IFERROR(INDEX(Categories!$C$2:$C$24,MATCH($F240,Categories!$A$2:$A$24,0)),"?"))</f>
        <v/>
      </c>
    </row>
    <row r="241" customFormat="false" ht="15" hidden="false" customHeight="false" outlineLevel="0" collapsed="false">
      <c r="I241" s="2" t="str">
        <f aca="false">IF($F241="","",IFERROR(INDEX(Categories!$C$2:$C$24,MATCH($F241,Categories!$A$2:$A$24,0)),"?"))</f>
        <v/>
      </c>
    </row>
    <row r="242" customFormat="false" ht="15" hidden="false" customHeight="false" outlineLevel="0" collapsed="false">
      <c r="I242" s="2" t="str">
        <f aca="false">IF($F242="","",IFERROR(INDEX(Categories!$C$2:$C$24,MATCH($F242,Categories!$A$2:$A$24,0)),"?"))</f>
        <v/>
      </c>
    </row>
    <row r="243" customFormat="false" ht="15" hidden="false" customHeight="false" outlineLevel="0" collapsed="false">
      <c r="I243" s="2" t="str">
        <f aca="false">IF($F243="","",IFERROR(INDEX(Categories!$C$2:$C$24,MATCH($F243,Categories!$A$2:$A$24,0)),"?"))</f>
        <v/>
      </c>
    </row>
    <row r="244" customFormat="false" ht="15" hidden="false" customHeight="false" outlineLevel="0" collapsed="false">
      <c r="I244" s="2" t="str">
        <f aca="false">IF($F244="","",IFERROR(INDEX(Categories!$C$2:$C$24,MATCH($F244,Categories!$A$2:$A$24,0)),"?"))</f>
        <v/>
      </c>
    </row>
    <row r="245" customFormat="false" ht="15" hidden="false" customHeight="false" outlineLevel="0" collapsed="false">
      <c r="I245" s="2" t="str">
        <f aca="false">IF($F245="","",IFERROR(INDEX(Categories!$C$2:$C$24,MATCH($F245,Categories!$A$2:$A$24,0)),"?"))</f>
        <v/>
      </c>
    </row>
    <row r="246" customFormat="false" ht="15" hidden="false" customHeight="false" outlineLevel="0" collapsed="false">
      <c r="I246" s="2" t="str">
        <f aca="false">IF($F246="","",IFERROR(INDEX(Categories!$C$2:$C$24,MATCH($F246,Categories!$A$2:$A$24,0)),"?"))</f>
        <v/>
      </c>
    </row>
    <row r="247" customFormat="false" ht="15" hidden="false" customHeight="false" outlineLevel="0" collapsed="false">
      <c r="I247" s="2" t="str">
        <f aca="false">IF($F247="","",IFERROR(INDEX(Categories!$C$2:$C$24,MATCH($F247,Categories!$A$2:$A$24,0)),"?"))</f>
        <v/>
      </c>
    </row>
    <row r="248" customFormat="false" ht="15" hidden="false" customHeight="false" outlineLevel="0" collapsed="false">
      <c r="I248" s="2" t="str">
        <f aca="false">IF($F248="","",IFERROR(INDEX(Categories!$C$2:$C$24,MATCH($F248,Categories!$A$2:$A$24,0)),"?"))</f>
        <v/>
      </c>
    </row>
    <row r="249" customFormat="false" ht="15" hidden="false" customHeight="false" outlineLevel="0" collapsed="false">
      <c r="I249" s="2" t="str">
        <f aca="false">IF($F249="","",IFERROR(INDEX(Categories!$C$2:$C$24,MATCH($F249,Categories!$A$2:$A$24,0)),"?"))</f>
        <v/>
      </c>
    </row>
    <row r="250" customFormat="false" ht="15" hidden="false" customHeight="false" outlineLevel="0" collapsed="false">
      <c r="I250" s="2" t="str">
        <f aca="false">IF($F250="","",IFERROR(INDEX(Categories!$C$2:$C$24,MATCH($F250,Categories!$A$2:$A$24,0)),"?"))</f>
        <v/>
      </c>
    </row>
    <row r="251" customFormat="false" ht="15" hidden="false" customHeight="false" outlineLevel="0" collapsed="false">
      <c r="I251" s="2" t="str">
        <f aca="false">IF($F251="","",IFERROR(INDEX(Categories!$C$2:$C$24,MATCH($F251,Categories!$A$2:$A$24,0)),"?"))</f>
        <v/>
      </c>
    </row>
    <row r="252" customFormat="false" ht="15" hidden="false" customHeight="false" outlineLevel="0" collapsed="false">
      <c r="I252" s="2" t="str">
        <f aca="false">IF($F252="","",IFERROR(INDEX(Categories!$C$2:$C$24,MATCH($F252,Categories!$A$2:$A$24,0)),"?"))</f>
        <v/>
      </c>
    </row>
    <row r="253" customFormat="false" ht="15" hidden="false" customHeight="false" outlineLevel="0" collapsed="false">
      <c r="I253" s="2" t="str">
        <f aca="false">IF($F253="","",IFERROR(INDEX(Categories!$C$2:$C$24,MATCH($F253,Categories!$A$2:$A$24,0)),"?"))</f>
        <v/>
      </c>
    </row>
    <row r="254" customFormat="false" ht="15" hidden="false" customHeight="false" outlineLevel="0" collapsed="false">
      <c r="I254" s="2" t="str">
        <f aca="false">IF($F254="","",IFERROR(INDEX(Categories!$C$2:$C$24,MATCH($F254,Categories!$A$2:$A$24,0)),"?"))</f>
        <v/>
      </c>
    </row>
    <row r="255" customFormat="false" ht="15" hidden="false" customHeight="false" outlineLevel="0" collapsed="false">
      <c r="I255" s="2" t="str">
        <f aca="false">IF($F255="","",IFERROR(INDEX(Categories!$C$2:$C$24,MATCH($F255,Categories!$A$2:$A$24,0)),"?"))</f>
        <v/>
      </c>
    </row>
    <row r="256" customFormat="false" ht="15" hidden="false" customHeight="false" outlineLevel="0" collapsed="false">
      <c r="I256" s="2" t="str">
        <f aca="false">IF($F256="","",IFERROR(INDEX(Categories!$C$2:$C$24,MATCH($F256,Categories!$A$2:$A$24,0)),"?"))</f>
        <v/>
      </c>
    </row>
    <row r="257" customFormat="false" ht="15" hidden="false" customHeight="false" outlineLevel="0" collapsed="false">
      <c r="I257" s="2" t="str">
        <f aca="false">IF($F257="","",IFERROR(INDEX(Categories!$C$2:$C$24,MATCH($F257,Categories!$A$2:$A$24,0)),"?"))</f>
        <v/>
      </c>
    </row>
    <row r="258" customFormat="false" ht="15" hidden="false" customHeight="false" outlineLevel="0" collapsed="false">
      <c r="I258" s="2" t="str">
        <f aca="false">IF($F258="","",IFERROR(INDEX(Categories!$C$2:$C$24,MATCH($F258,Categories!$A$2:$A$24,0)),"?"))</f>
        <v/>
      </c>
    </row>
    <row r="259" customFormat="false" ht="15" hidden="false" customHeight="false" outlineLevel="0" collapsed="false">
      <c r="I259" s="2" t="str">
        <f aca="false">IF($F259="","",IFERROR(INDEX(Categories!$C$2:$C$24,MATCH($F259,Categories!$A$2:$A$24,0)),"?"))</f>
        <v/>
      </c>
    </row>
    <row r="260" customFormat="false" ht="15" hidden="false" customHeight="false" outlineLevel="0" collapsed="false">
      <c r="I260" s="2" t="str">
        <f aca="false">IF($F260="","",IFERROR(INDEX(Categories!$C$2:$C$24,MATCH($F260,Categories!$A$2:$A$24,0)),"?"))</f>
        <v/>
      </c>
    </row>
    <row r="261" customFormat="false" ht="15" hidden="false" customHeight="false" outlineLevel="0" collapsed="false">
      <c r="I261" s="2" t="str">
        <f aca="false">IF($F261="","",IFERROR(INDEX(Categories!$C$2:$C$24,MATCH($F261,Categories!$A$2:$A$24,0)),"?"))</f>
        <v/>
      </c>
    </row>
    <row r="262" customFormat="false" ht="15" hidden="false" customHeight="false" outlineLevel="0" collapsed="false">
      <c r="I262" s="2" t="str">
        <f aca="false">IF($F262="","",IFERROR(INDEX(Categories!$C$2:$C$24,MATCH($F262,Categories!$A$2:$A$24,0)),"?"))</f>
        <v/>
      </c>
    </row>
    <row r="263" customFormat="false" ht="15" hidden="false" customHeight="false" outlineLevel="0" collapsed="false">
      <c r="I263" s="2" t="str">
        <f aca="false">IF($F263="","",IFERROR(INDEX(Categories!$C$2:$C$24,MATCH($F263,Categories!$A$2:$A$24,0)),"?"))</f>
        <v/>
      </c>
    </row>
    <row r="264" customFormat="false" ht="15" hidden="false" customHeight="false" outlineLevel="0" collapsed="false">
      <c r="I264" s="2" t="str">
        <f aca="false">IF($F264="","",IFERROR(INDEX(Categories!$C$2:$C$24,MATCH($F264,Categories!$A$2:$A$24,0)),"?"))</f>
        <v/>
      </c>
    </row>
    <row r="265" customFormat="false" ht="15" hidden="false" customHeight="false" outlineLevel="0" collapsed="false">
      <c r="I265" s="2" t="str">
        <f aca="false">IF($F265="","",IFERROR(INDEX(Categories!$C$2:$C$24,MATCH($F265,Categories!$A$2:$A$24,0)),"?"))</f>
        <v/>
      </c>
    </row>
    <row r="266" customFormat="false" ht="15" hidden="false" customHeight="false" outlineLevel="0" collapsed="false">
      <c r="I266" s="2" t="str">
        <f aca="false">IF($F266="","",IFERROR(INDEX(Categories!$C$2:$C$24,MATCH($F266,Categories!$A$2:$A$24,0)),"?"))</f>
        <v/>
      </c>
    </row>
    <row r="267" customFormat="false" ht="15" hidden="false" customHeight="false" outlineLevel="0" collapsed="false">
      <c r="I267" s="2" t="str">
        <f aca="false">IF($F267="","",IFERROR(INDEX(Categories!$C$2:$C$24,MATCH($F267,Categories!$A$2:$A$24,0)),"?"))</f>
        <v/>
      </c>
    </row>
    <row r="268" customFormat="false" ht="15" hidden="false" customHeight="false" outlineLevel="0" collapsed="false">
      <c r="I268" s="2" t="str">
        <f aca="false">IF($F268="","",IFERROR(INDEX(Categories!$C$2:$C$24,MATCH($F268,Categories!$A$2:$A$24,0)),"?"))</f>
        <v/>
      </c>
    </row>
    <row r="269" customFormat="false" ht="15" hidden="false" customHeight="false" outlineLevel="0" collapsed="false">
      <c r="I269" s="2" t="str">
        <f aca="false">IF($F269="","",IFERROR(INDEX(Categories!$C$2:$C$24,MATCH($F269,Categories!$A$2:$A$24,0)),"?"))</f>
        <v/>
      </c>
    </row>
    <row r="270" customFormat="false" ht="15" hidden="false" customHeight="false" outlineLevel="0" collapsed="false">
      <c r="I270" s="2" t="str">
        <f aca="false">IF($F270="","",IFERROR(INDEX(Categories!$C$2:$C$24,MATCH($F270,Categories!$A$2:$A$24,0)),"?"))</f>
        <v/>
      </c>
    </row>
    <row r="271" customFormat="false" ht="15" hidden="false" customHeight="false" outlineLevel="0" collapsed="false">
      <c r="I271" s="2" t="str">
        <f aca="false">IF($F271="","",IFERROR(INDEX(Categories!$C$2:$C$24,MATCH($F271,Categories!$A$2:$A$24,0)),"?"))</f>
        <v/>
      </c>
    </row>
    <row r="272" customFormat="false" ht="15" hidden="false" customHeight="false" outlineLevel="0" collapsed="false">
      <c r="I272" s="2" t="str">
        <f aca="false">IF($F272="","",IFERROR(INDEX(Categories!$C$2:$C$24,MATCH($F272,Categories!$A$2:$A$24,0)),"?"))</f>
        <v/>
      </c>
    </row>
    <row r="273" customFormat="false" ht="15" hidden="false" customHeight="false" outlineLevel="0" collapsed="false">
      <c r="I273" s="2" t="str">
        <f aca="false">IF($F273="","",IFERROR(INDEX(Categories!$C$2:$C$24,MATCH($F273,Categories!$A$2:$A$24,0)),"?"))</f>
        <v/>
      </c>
    </row>
    <row r="274" customFormat="false" ht="15" hidden="false" customHeight="false" outlineLevel="0" collapsed="false">
      <c r="I274" s="2" t="str">
        <f aca="false">IF($F274="","",IFERROR(INDEX(Categories!$C$2:$C$24,MATCH($F274,Categories!$A$2:$A$24,0)),"?"))</f>
        <v/>
      </c>
    </row>
    <row r="275" customFormat="false" ht="15" hidden="false" customHeight="false" outlineLevel="0" collapsed="false">
      <c r="I275" s="2" t="str">
        <f aca="false">IF($F275="","",IFERROR(INDEX(Categories!$C$2:$C$24,MATCH($F275,Categories!$A$2:$A$24,0)),"?"))</f>
        <v/>
      </c>
    </row>
    <row r="276" customFormat="false" ht="15" hidden="false" customHeight="false" outlineLevel="0" collapsed="false">
      <c r="I276" s="2" t="str">
        <f aca="false">IF($F276="","",IFERROR(INDEX(Categories!$C$2:$C$24,MATCH($F276,Categories!$A$2:$A$24,0)),"?"))</f>
        <v/>
      </c>
    </row>
    <row r="277" customFormat="false" ht="15" hidden="false" customHeight="false" outlineLevel="0" collapsed="false">
      <c r="I277" s="2" t="str">
        <f aca="false">IF($F277="","",IFERROR(INDEX(Categories!$C$2:$C$24,MATCH($F277,Categories!$A$2:$A$24,0)),"?"))</f>
        <v/>
      </c>
    </row>
    <row r="278" customFormat="false" ht="15" hidden="false" customHeight="false" outlineLevel="0" collapsed="false">
      <c r="I278" s="2" t="str">
        <f aca="false">IF($F278="","",IFERROR(INDEX(Categories!$C$2:$C$24,MATCH($F278,Categories!$A$2:$A$24,0)),"?"))</f>
        <v/>
      </c>
    </row>
    <row r="279" customFormat="false" ht="15" hidden="false" customHeight="false" outlineLevel="0" collapsed="false">
      <c r="I279" s="2" t="str">
        <f aca="false">IF($F279="","",IFERROR(INDEX(Categories!$C$2:$C$24,MATCH($F279,Categories!$A$2:$A$24,0)),"?"))</f>
        <v/>
      </c>
    </row>
    <row r="280" customFormat="false" ht="15" hidden="false" customHeight="false" outlineLevel="0" collapsed="false">
      <c r="I280" s="2" t="str">
        <f aca="false">IF($F280="","",IFERROR(INDEX(Categories!$C$2:$C$24,MATCH($F280,Categories!$A$2:$A$24,0)),"?"))</f>
        <v/>
      </c>
    </row>
    <row r="281" customFormat="false" ht="15" hidden="false" customHeight="false" outlineLevel="0" collapsed="false">
      <c r="I281" s="2" t="str">
        <f aca="false">IF($F281="","",IFERROR(INDEX(Categories!$C$2:$C$24,MATCH($F281,Categories!$A$2:$A$24,0)),"?"))</f>
        <v/>
      </c>
    </row>
    <row r="282" customFormat="false" ht="15" hidden="false" customHeight="false" outlineLevel="0" collapsed="false">
      <c r="I282" s="2" t="str">
        <f aca="false">IF($F282="","",IFERROR(INDEX(Categories!$C$2:$C$24,MATCH($F282,Categories!$A$2:$A$24,0)),"?"))</f>
        <v/>
      </c>
    </row>
    <row r="283" customFormat="false" ht="15" hidden="false" customHeight="false" outlineLevel="0" collapsed="false">
      <c r="I283" s="2" t="str">
        <f aca="false">IF($F283="","",IFERROR(INDEX(Categories!$C$2:$C$24,MATCH($F283,Categories!$A$2:$A$24,0)),"?"))</f>
        <v/>
      </c>
    </row>
    <row r="284" customFormat="false" ht="15" hidden="false" customHeight="false" outlineLevel="0" collapsed="false">
      <c r="I284" s="2" t="str">
        <f aca="false">IF($F284="","",IFERROR(INDEX(Categories!$C$2:$C$24,MATCH($F284,Categories!$A$2:$A$24,0)),"?"))</f>
        <v/>
      </c>
    </row>
    <row r="285" customFormat="false" ht="15" hidden="false" customHeight="false" outlineLevel="0" collapsed="false">
      <c r="I285" s="2" t="str">
        <f aca="false">IF($F285="","",IFERROR(INDEX(Categories!$C$2:$C$24,MATCH($F285,Categories!$A$2:$A$24,0)),"?"))</f>
        <v/>
      </c>
    </row>
    <row r="286" customFormat="false" ht="15" hidden="false" customHeight="false" outlineLevel="0" collapsed="false">
      <c r="I286" s="2" t="str">
        <f aca="false">IF($F286="","",IFERROR(INDEX(Categories!$C$2:$C$24,MATCH($F286,Categories!$A$2:$A$24,0)),"?"))</f>
        <v/>
      </c>
    </row>
    <row r="287" customFormat="false" ht="15" hidden="false" customHeight="false" outlineLevel="0" collapsed="false">
      <c r="I287" s="2" t="str">
        <f aca="false">IF($F287="","",IFERROR(INDEX(Categories!$C$2:$C$24,MATCH($F287,Categories!$A$2:$A$24,0)),"?"))</f>
        <v/>
      </c>
    </row>
    <row r="288" customFormat="false" ht="15" hidden="false" customHeight="false" outlineLevel="0" collapsed="false">
      <c r="I288" s="2" t="str">
        <f aca="false">IF($F288="","",IFERROR(INDEX(Categories!$C$2:$C$24,MATCH($F288,Categories!$A$2:$A$24,0)),"?"))</f>
        <v/>
      </c>
    </row>
    <row r="289" customFormat="false" ht="15" hidden="false" customHeight="false" outlineLevel="0" collapsed="false">
      <c r="I289" s="2" t="str">
        <f aca="false">IF($F289="","",IFERROR(INDEX(Categories!$C$2:$C$24,MATCH($F289,Categories!$A$2:$A$24,0)),"?"))</f>
        <v/>
      </c>
    </row>
    <row r="290" customFormat="false" ht="15" hidden="false" customHeight="false" outlineLevel="0" collapsed="false">
      <c r="I290" s="2" t="str">
        <f aca="false">IF($F290="","",IFERROR(INDEX(Categories!$C$2:$C$24,MATCH($F290,Categories!$A$2:$A$24,0)),"?"))</f>
        <v/>
      </c>
    </row>
    <row r="291" customFormat="false" ht="15" hidden="false" customHeight="false" outlineLevel="0" collapsed="false">
      <c r="I291" s="2" t="str">
        <f aca="false">IF($F291="","",IFERROR(INDEX(Categories!$C$2:$C$24,MATCH($F291,Categories!$A$2:$A$24,0)),"?"))</f>
        <v/>
      </c>
    </row>
    <row r="292" customFormat="false" ht="15" hidden="false" customHeight="false" outlineLevel="0" collapsed="false">
      <c r="I292" s="2" t="str">
        <f aca="false">IF($F292="","",IFERROR(INDEX(Categories!$C$2:$C$24,MATCH($F292,Categories!$A$2:$A$24,0)),"?"))</f>
        <v/>
      </c>
    </row>
    <row r="293" customFormat="false" ht="15" hidden="false" customHeight="false" outlineLevel="0" collapsed="false">
      <c r="I293" s="2" t="str">
        <f aca="false">IF($F293="","",IFERROR(INDEX(Categories!$C$2:$C$24,MATCH($F293,Categories!$A$2:$A$24,0)),"?"))</f>
        <v/>
      </c>
    </row>
    <row r="294" customFormat="false" ht="15" hidden="false" customHeight="false" outlineLevel="0" collapsed="false">
      <c r="I294" s="2" t="str">
        <f aca="false">IF($F294="","",IFERROR(INDEX(Categories!$C$2:$C$24,MATCH($F294,Categories!$A$2:$A$24,0)),"?"))</f>
        <v/>
      </c>
    </row>
    <row r="295" customFormat="false" ht="15" hidden="false" customHeight="false" outlineLevel="0" collapsed="false">
      <c r="I295" s="2" t="str">
        <f aca="false">IF($F295="","",IFERROR(INDEX(Categories!$C$2:$C$24,MATCH($F295,Categories!$A$2:$A$24,0)),"?"))</f>
        <v/>
      </c>
    </row>
    <row r="296" customFormat="false" ht="15" hidden="false" customHeight="false" outlineLevel="0" collapsed="false">
      <c r="I296" s="2" t="str">
        <f aca="false">IF($F296="","",IFERROR(INDEX(Categories!$C$2:$C$24,MATCH($F296,Categories!$A$2:$A$24,0)),"?"))</f>
        <v/>
      </c>
    </row>
    <row r="297" customFormat="false" ht="15" hidden="false" customHeight="false" outlineLevel="0" collapsed="false">
      <c r="I297" s="2" t="str">
        <f aca="false">IF($F297="","",IFERROR(INDEX(Categories!$C$2:$C$24,MATCH($F297,Categories!$A$2:$A$24,0)),"?"))</f>
        <v/>
      </c>
    </row>
    <row r="298" customFormat="false" ht="15" hidden="false" customHeight="false" outlineLevel="0" collapsed="false">
      <c r="I298" s="2" t="str">
        <f aca="false">IF($F298="","",IFERROR(INDEX(Categories!$C$2:$C$24,MATCH($F298,Categories!$A$2:$A$24,0)),"?"))</f>
        <v/>
      </c>
    </row>
    <row r="299" customFormat="false" ht="15" hidden="false" customHeight="false" outlineLevel="0" collapsed="false">
      <c r="I299" s="2" t="str">
        <f aca="false">IF($F299="","",IFERROR(INDEX(Categories!$C$2:$C$24,MATCH($F299,Categories!$A$2:$A$24,0)),"?"))</f>
        <v/>
      </c>
    </row>
    <row r="300" customFormat="false" ht="15" hidden="false" customHeight="false" outlineLevel="0" collapsed="false">
      <c r="I300" s="2" t="str">
        <f aca="false">IF($F300="","",IFERROR(INDEX(Categories!$C$2:$C$24,MATCH($F300,Categories!$A$2:$A$24,0)),"?"))</f>
        <v/>
      </c>
    </row>
    <row r="301" customFormat="false" ht="15" hidden="false" customHeight="false" outlineLevel="0" collapsed="false">
      <c r="I301" s="2" t="str">
        <f aca="false">IF($F301="","",IFERROR(INDEX(Categories!$C$2:$C$24,MATCH($F301,Categories!$A$2:$A$24,0)),"?"))</f>
        <v/>
      </c>
    </row>
    <row r="302" customFormat="false" ht="15" hidden="false" customHeight="false" outlineLevel="0" collapsed="false">
      <c r="I302" s="2" t="str">
        <f aca="false">IF($F302="","",IFERROR(INDEX(Categories!$C$2:$C$24,MATCH($F302,Categories!$A$2:$A$24,0)),"?"))</f>
        <v/>
      </c>
    </row>
    <row r="303" customFormat="false" ht="15" hidden="false" customHeight="false" outlineLevel="0" collapsed="false">
      <c r="I303" s="2" t="str">
        <f aca="false">IF($F303="","",IFERROR(INDEX(Categories!$C$2:$C$24,MATCH($F303,Categories!$A$2:$A$24,0)),"?"))</f>
        <v/>
      </c>
    </row>
    <row r="304" customFormat="false" ht="15" hidden="false" customHeight="false" outlineLevel="0" collapsed="false">
      <c r="I304" s="2" t="str">
        <f aca="false">IF($F304="","",IFERROR(INDEX(Categories!$C$2:$C$24,MATCH($F304,Categories!$A$2:$A$24,0)),"?"))</f>
        <v/>
      </c>
    </row>
    <row r="305" customFormat="false" ht="15" hidden="false" customHeight="false" outlineLevel="0" collapsed="false">
      <c r="I305" s="2" t="str">
        <f aca="false">IF($F305="","",IFERROR(INDEX(Categories!$C$2:$C$24,MATCH($F305,Categories!$A$2:$A$24,0)),"?"))</f>
        <v/>
      </c>
    </row>
    <row r="306" customFormat="false" ht="15" hidden="false" customHeight="false" outlineLevel="0" collapsed="false">
      <c r="I306" s="2" t="str">
        <f aca="false">IF($F306="","",IFERROR(INDEX(Categories!$C$2:$C$24,MATCH($F306,Categories!$A$2:$A$24,0)),"?"))</f>
        <v/>
      </c>
    </row>
    <row r="307" customFormat="false" ht="15" hidden="false" customHeight="false" outlineLevel="0" collapsed="false">
      <c r="I307" s="2" t="str">
        <f aca="false">IF($F307="","",IFERROR(INDEX(Categories!$C$2:$C$24,MATCH($F307,Categories!$A$2:$A$24,0)),"?"))</f>
        <v/>
      </c>
    </row>
    <row r="308" customFormat="false" ht="15" hidden="false" customHeight="false" outlineLevel="0" collapsed="false">
      <c r="I308" s="2" t="str">
        <f aca="false">IF($F308="","",IFERROR(INDEX(Categories!$C$2:$C$24,MATCH($F308,Categories!$A$2:$A$24,0)),"?"))</f>
        <v/>
      </c>
    </row>
    <row r="309" customFormat="false" ht="15" hidden="false" customHeight="false" outlineLevel="0" collapsed="false">
      <c r="I309" s="2" t="str">
        <f aca="false">IF($F309="","",IFERROR(INDEX(Categories!$C$2:$C$24,MATCH($F309,Categories!$A$2:$A$24,0)),"?"))</f>
        <v/>
      </c>
    </row>
    <row r="310" customFormat="false" ht="15" hidden="false" customHeight="false" outlineLevel="0" collapsed="false">
      <c r="I310" s="2" t="str">
        <f aca="false">IF($F310="","",IFERROR(INDEX(Categories!$C$2:$C$24,MATCH($F310,Categories!$A$2:$A$24,0)),"?"))</f>
        <v/>
      </c>
    </row>
    <row r="311" customFormat="false" ht="15" hidden="false" customHeight="false" outlineLevel="0" collapsed="false">
      <c r="I311" s="2" t="str">
        <f aca="false">IF($F311="","",IFERROR(INDEX(Categories!$C$2:$C$24,MATCH($F311,Categories!$A$2:$A$24,0)),"?"))</f>
        <v/>
      </c>
    </row>
    <row r="312" customFormat="false" ht="15" hidden="false" customHeight="false" outlineLevel="0" collapsed="false">
      <c r="I312" s="2" t="str">
        <f aca="false">IF($F312="","",IFERROR(INDEX(Categories!$C$2:$C$24,MATCH($F312,Categories!$A$2:$A$24,0)),"?"))</f>
        <v/>
      </c>
    </row>
    <row r="313" customFormat="false" ht="15" hidden="false" customHeight="false" outlineLevel="0" collapsed="false">
      <c r="I313" s="2" t="str">
        <f aca="false">IF($F313="","",IFERROR(INDEX(Categories!$C$2:$C$24,MATCH($F313,Categories!$A$2:$A$24,0)),"?"))</f>
        <v/>
      </c>
    </row>
    <row r="314" customFormat="false" ht="15" hidden="false" customHeight="false" outlineLevel="0" collapsed="false">
      <c r="I314" s="2" t="str">
        <f aca="false">IF($F314="","",IFERROR(INDEX(Categories!$C$2:$C$24,MATCH($F314,Categories!$A$2:$A$24,0)),"?"))</f>
        <v/>
      </c>
    </row>
    <row r="315" customFormat="false" ht="15" hidden="false" customHeight="false" outlineLevel="0" collapsed="false">
      <c r="I315" s="2" t="str">
        <f aca="false">IF($F315="","",IFERROR(INDEX(Categories!$C$2:$C$24,MATCH($F315,Categories!$A$2:$A$24,0)),"?"))</f>
        <v/>
      </c>
    </row>
    <row r="316" customFormat="false" ht="15" hidden="false" customHeight="false" outlineLevel="0" collapsed="false">
      <c r="I316" s="2" t="str">
        <f aca="false">IF($F316="","",IFERROR(INDEX(Categories!$C$2:$C$24,MATCH($F316,Categories!$A$2:$A$24,0)),"?"))</f>
        <v/>
      </c>
    </row>
    <row r="317" customFormat="false" ht="15" hidden="false" customHeight="false" outlineLevel="0" collapsed="false">
      <c r="I317" s="2" t="str">
        <f aca="false">IF($F317="","",IFERROR(INDEX(Categories!$C$2:$C$24,MATCH($F317,Categories!$A$2:$A$24,0)),"?"))</f>
        <v/>
      </c>
    </row>
    <row r="318" customFormat="false" ht="15" hidden="false" customHeight="false" outlineLevel="0" collapsed="false">
      <c r="I318" s="2" t="str">
        <f aca="false">IF($F318="","",IFERROR(INDEX(Categories!$C$2:$C$24,MATCH($F318,Categories!$A$2:$A$24,0)),"?"))</f>
        <v/>
      </c>
    </row>
    <row r="319" customFormat="false" ht="15" hidden="false" customHeight="false" outlineLevel="0" collapsed="false">
      <c r="I319" s="2" t="str">
        <f aca="false">IF($F319="","",IFERROR(INDEX(Categories!$C$2:$C$24,MATCH($F319,Categories!$A$2:$A$24,0)),"?"))</f>
        <v/>
      </c>
    </row>
    <row r="320" customFormat="false" ht="15" hidden="false" customHeight="false" outlineLevel="0" collapsed="false">
      <c r="I320" s="2" t="str">
        <f aca="false">IF($F320="","",IFERROR(INDEX(Categories!$C$2:$C$24,MATCH($F320,Categories!$A$2:$A$24,0)),"?"))</f>
        <v/>
      </c>
    </row>
    <row r="321" customFormat="false" ht="15" hidden="false" customHeight="false" outlineLevel="0" collapsed="false">
      <c r="I321" s="2" t="str">
        <f aca="false">IF($F321="","",IFERROR(INDEX(Categories!$C$2:$C$24,MATCH($F321,Categories!$A$2:$A$24,0)),"?"))</f>
        <v/>
      </c>
    </row>
    <row r="322" customFormat="false" ht="15" hidden="false" customHeight="false" outlineLevel="0" collapsed="false">
      <c r="I322" s="2" t="str">
        <f aca="false">IF($F322="","",IFERROR(INDEX(Categories!$C$2:$C$24,MATCH($F322,Categories!$A$2:$A$24,0)),"?"))</f>
        <v/>
      </c>
    </row>
    <row r="323" customFormat="false" ht="15" hidden="false" customHeight="false" outlineLevel="0" collapsed="false">
      <c r="I323" s="2" t="str">
        <f aca="false">IF($F323="","",IFERROR(INDEX(Categories!$C$2:$C$24,MATCH($F323,Categories!$A$2:$A$24,0)),"?"))</f>
        <v/>
      </c>
    </row>
    <row r="324" customFormat="false" ht="15" hidden="false" customHeight="false" outlineLevel="0" collapsed="false">
      <c r="I324" s="2" t="str">
        <f aca="false">IF($F324="","",IFERROR(INDEX(Categories!$C$2:$C$24,MATCH($F324,Categories!$A$2:$A$24,0)),"?"))</f>
        <v/>
      </c>
    </row>
    <row r="325" customFormat="false" ht="15" hidden="false" customHeight="false" outlineLevel="0" collapsed="false">
      <c r="I325" s="2" t="str">
        <f aca="false">IF($F325="","",IFERROR(INDEX(Categories!$C$2:$C$24,MATCH($F325,Categories!$A$2:$A$24,0)),"?"))</f>
        <v/>
      </c>
    </row>
    <row r="326" customFormat="false" ht="15" hidden="false" customHeight="false" outlineLevel="0" collapsed="false">
      <c r="I326" s="2" t="str">
        <f aca="false">IF($F326="","",IFERROR(INDEX(Categories!$C$2:$C$24,MATCH($F326,Categories!$A$2:$A$24,0)),"?"))</f>
        <v/>
      </c>
    </row>
    <row r="327" customFormat="false" ht="15" hidden="false" customHeight="false" outlineLevel="0" collapsed="false">
      <c r="I327" s="2" t="str">
        <f aca="false">IF($F327="","",IFERROR(INDEX(Categories!$C$2:$C$24,MATCH($F327,Categories!$A$2:$A$24,0)),"?"))</f>
        <v/>
      </c>
    </row>
    <row r="328" customFormat="false" ht="15" hidden="false" customHeight="false" outlineLevel="0" collapsed="false">
      <c r="I328" s="2" t="str">
        <f aca="false">IF($F328="","",IFERROR(INDEX(Categories!$C$2:$C$24,MATCH($F328,Categories!$A$2:$A$24,0)),"?"))</f>
        <v/>
      </c>
    </row>
    <row r="329" customFormat="false" ht="15" hidden="false" customHeight="false" outlineLevel="0" collapsed="false">
      <c r="I329" s="2" t="str">
        <f aca="false">IF($F329="","",IFERROR(INDEX(Categories!$C$2:$C$24,MATCH($F329,Categories!$A$2:$A$24,0)),"?"))</f>
        <v/>
      </c>
    </row>
    <row r="330" customFormat="false" ht="15" hidden="false" customHeight="false" outlineLevel="0" collapsed="false">
      <c r="I330" s="2" t="str">
        <f aca="false">IF($F330="","",IFERROR(INDEX(Categories!$C$2:$C$24,MATCH($F330,Categories!$A$2:$A$24,0)),"?"))</f>
        <v/>
      </c>
    </row>
    <row r="331" customFormat="false" ht="15" hidden="false" customHeight="false" outlineLevel="0" collapsed="false">
      <c r="I331" s="2" t="str">
        <f aca="false">IF($F331="","",IFERROR(INDEX(Categories!$C$2:$C$24,MATCH($F331,Categories!$A$2:$A$24,0)),"?"))</f>
        <v/>
      </c>
    </row>
    <row r="332" customFormat="false" ht="15" hidden="false" customHeight="false" outlineLevel="0" collapsed="false">
      <c r="I332" s="2" t="str">
        <f aca="false">IF($F332="","",IFERROR(INDEX(Categories!$C$2:$C$24,MATCH($F332,Categories!$A$2:$A$24,0)),"?"))</f>
        <v/>
      </c>
    </row>
    <row r="333" customFormat="false" ht="15" hidden="false" customHeight="false" outlineLevel="0" collapsed="false">
      <c r="I333" s="2" t="str">
        <f aca="false">IF($F333="","",IFERROR(INDEX(Categories!$C$2:$C$24,MATCH($F333,Categories!$A$2:$A$24,0)),"?"))</f>
        <v/>
      </c>
    </row>
    <row r="334" customFormat="false" ht="15" hidden="false" customHeight="false" outlineLevel="0" collapsed="false">
      <c r="I334" s="2" t="str">
        <f aca="false">IF($F334="","",IFERROR(INDEX(Categories!$C$2:$C$24,MATCH($F334,Categories!$A$2:$A$24,0)),"?"))</f>
        <v/>
      </c>
    </row>
    <row r="335" customFormat="false" ht="15" hidden="false" customHeight="false" outlineLevel="0" collapsed="false">
      <c r="I335" s="2" t="str">
        <f aca="false">IF($F335="","",IFERROR(INDEX(Categories!$C$2:$C$24,MATCH($F335,Categories!$A$2:$A$24,0)),"?"))</f>
        <v/>
      </c>
    </row>
    <row r="336" customFormat="false" ht="15" hidden="false" customHeight="false" outlineLevel="0" collapsed="false">
      <c r="I336" s="2" t="str">
        <f aca="false">IF($F336="","",IFERROR(INDEX(Categories!$C$2:$C$24,MATCH($F336,Categories!$A$2:$A$24,0)),"?"))</f>
        <v/>
      </c>
    </row>
    <row r="337" customFormat="false" ht="15" hidden="false" customHeight="false" outlineLevel="0" collapsed="false">
      <c r="I337" s="2" t="str">
        <f aca="false">IF($F337="","",IFERROR(INDEX(Categories!$C$2:$C$24,MATCH($F337,Categories!$A$2:$A$24,0)),"?"))</f>
        <v/>
      </c>
    </row>
    <row r="338" customFormat="false" ht="15" hidden="false" customHeight="false" outlineLevel="0" collapsed="false">
      <c r="I338" s="2" t="str">
        <f aca="false">IF($F338="","",IFERROR(INDEX(Categories!$C$2:$C$24,MATCH($F338,Categories!$A$2:$A$24,0)),"?"))</f>
        <v/>
      </c>
    </row>
    <row r="339" customFormat="false" ht="15" hidden="false" customHeight="false" outlineLevel="0" collapsed="false">
      <c r="I339" s="2" t="str">
        <f aca="false">IF($F339="","",IFERROR(INDEX(Categories!$C$2:$C$24,MATCH($F339,Categories!$A$2:$A$24,0)),"?"))</f>
        <v/>
      </c>
    </row>
    <row r="340" customFormat="false" ht="15" hidden="false" customHeight="false" outlineLevel="0" collapsed="false">
      <c r="I340" s="2" t="str">
        <f aca="false">IF($F340="","",IFERROR(INDEX(Categories!$C$2:$C$24,MATCH($F340,Categories!$A$2:$A$24,0)),"?"))</f>
        <v/>
      </c>
    </row>
    <row r="341" customFormat="false" ht="15" hidden="false" customHeight="false" outlineLevel="0" collapsed="false">
      <c r="I341" s="2" t="str">
        <f aca="false">IF($F341="","",IFERROR(INDEX(Categories!$C$2:$C$24,MATCH($F341,Categories!$A$2:$A$24,0)),"?"))</f>
        <v/>
      </c>
    </row>
    <row r="342" customFormat="false" ht="15" hidden="false" customHeight="false" outlineLevel="0" collapsed="false">
      <c r="I342" s="2" t="str">
        <f aca="false">IF($F342="","",IFERROR(INDEX(Categories!$C$2:$C$24,MATCH($F342,Categories!$A$2:$A$24,0)),"?"))</f>
        <v/>
      </c>
    </row>
    <row r="343" customFormat="false" ht="15" hidden="false" customHeight="false" outlineLevel="0" collapsed="false">
      <c r="I343" s="2" t="str">
        <f aca="false">IF($F343="","",IFERROR(INDEX(Categories!$C$2:$C$24,MATCH($F343,Categories!$A$2:$A$24,0)),"?"))</f>
        <v/>
      </c>
    </row>
    <row r="344" customFormat="false" ht="15" hidden="false" customHeight="false" outlineLevel="0" collapsed="false">
      <c r="I344" s="2" t="str">
        <f aca="false">IF($F344="","",IFERROR(INDEX(Categories!$C$2:$C$24,MATCH($F344,Categories!$A$2:$A$24,0)),"?"))</f>
        <v/>
      </c>
    </row>
    <row r="345" customFormat="false" ht="15" hidden="false" customHeight="false" outlineLevel="0" collapsed="false">
      <c r="I345" s="2" t="str">
        <f aca="false">IF($F345="","",IFERROR(INDEX(Categories!$C$2:$C$24,MATCH($F345,Categories!$A$2:$A$24,0)),"?"))</f>
        <v/>
      </c>
    </row>
    <row r="346" customFormat="false" ht="15" hidden="false" customHeight="false" outlineLevel="0" collapsed="false">
      <c r="I346" s="2" t="str">
        <f aca="false">IF($F346="","",IFERROR(INDEX(Categories!$C$2:$C$24,MATCH($F346,Categories!$A$2:$A$24,0)),"?"))</f>
        <v/>
      </c>
    </row>
    <row r="347" customFormat="false" ht="15" hidden="false" customHeight="false" outlineLevel="0" collapsed="false">
      <c r="I347" s="2" t="str">
        <f aca="false">IF($F347="","",IFERROR(INDEX(Categories!$C$2:$C$24,MATCH($F347,Categories!$A$2:$A$24,0)),"?"))</f>
        <v/>
      </c>
    </row>
    <row r="348" customFormat="false" ht="15" hidden="false" customHeight="false" outlineLevel="0" collapsed="false">
      <c r="I348" s="2" t="str">
        <f aca="false">IF($F348="","",IFERROR(INDEX(Categories!$C$2:$C$24,MATCH($F348,Categories!$A$2:$A$24,0)),"?"))</f>
        <v/>
      </c>
    </row>
    <row r="349" customFormat="false" ht="15" hidden="false" customHeight="false" outlineLevel="0" collapsed="false">
      <c r="I349" s="2" t="str">
        <f aca="false">IF($F349="","",IFERROR(INDEX(Categories!$C$2:$C$24,MATCH($F349,Categories!$A$2:$A$24,0)),"?"))</f>
        <v/>
      </c>
    </row>
    <row r="350" customFormat="false" ht="15" hidden="false" customHeight="false" outlineLevel="0" collapsed="false">
      <c r="I350" s="2" t="str">
        <f aca="false">IF($F350="","",IFERROR(INDEX(Categories!$C$2:$C$24,MATCH($F350,Categories!$A$2:$A$24,0)),"?"))</f>
        <v/>
      </c>
    </row>
    <row r="351" customFormat="false" ht="15" hidden="false" customHeight="false" outlineLevel="0" collapsed="false">
      <c r="I351" s="2" t="str">
        <f aca="false">IF($F351="","",IFERROR(INDEX(Categories!$C$2:$C$24,MATCH($F351,Categories!$A$2:$A$24,0)),"?"))</f>
        <v/>
      </c>
    </row>
    <row r="352" customFormat="false" ht="15" hidden="false" customHeight="false" outlineLevel="0" collapsed="false">
      <c r="I352" s="2" t="str">
        <f aca="false">IF($F352="","",IFERROR(INDEX(Categories!$C$2:$C$24,MATCH($F352,Categories!$A$2:$A$24,0)),"?"))</f>
        <v/>
      </c>
    </row>
    <row r="353" customFormat="false" ht="15" hidden="false" customHeight="false" outlineLevel="0" collapsed="false">
      <c r="I353" s="2" t="str">
        <f aca="false">IF($F353="","",IFERROR(INDEX(Categories!$C$2:$C$24,MATCH($F353,Categories!$A$2:$A$24,0)),"?"))</f>
        <v/>
      </c>
    </row>
    <row r="354" customFormat="false" ht="15" hidden="false" customHeight="false" outlineLevel="0" collapsed="false">
      <c r="I354" s="2" t="str">
        <f aca="false">IF($F354="","",IFERROR(INDEX(Categories!$C$2:$C$24,MATCH($F354,Categories!$A$2:$A$24,0)),"?"))</f>
        <v/>
      </c>
    </row>
    <row r="355" customFormat="false" ht="15" hidden="false" customHeight="false" outlineLevel="0" collapsed="false">
      <c r="I355" s="2" t="str">
        <f aca="false">IF($F355="","",IFERROR(INDEX(Categories!$C$2:$C$24,MATCH($F355,Categories!$A$2:$A$24,0)),"?"))</f>
        <v/>
      </c>
    </row>
    <row r="356" customFormat="false" ht="15" hidden="false" customHeight="false" outlineLevel="0" collapsed="false">
      <c r="I356" s="2" t="str">
        <f aca="false">IF($F356="","",IFERROR(INDEX(Categories!$C$2:$C$24,MATCH($F356,Categories!$A$2:$A$24,0)),"?"))</f>
        <v/>
      </c>
    </row>
    <row r="357" customFormat="false" ht="15" hidden="false" customHeight="false" outlineLevel="0" collapsed="false">
      <c r="I357" s="2" t="str">
        <f aca="false">IF($F357="","",IFERROR(INDEX(Categories!$C$2:$C$24,MATCH($F357,Categories!$A$2:$A$24,0)),"?"))</f>
        <v/>
      </c>
    </row>
    <row r="358" customFormat="false" ht="15" hidden="false" customHeight="false" outlineLevel="0" collapsed="false">
      <c r="I358" s="2" t="str">
        <f aca="false">IF($F358="","",IFERROR(INDEX(Categories!$C$2:$C$24,MATCH($F358,Categories!$A$2:$A$24,0)),"?"))</f>
        <v/>
      </c>
    </row>
    <row r="359" customFormat="false" ht="15" hidden="false" customHeight="false" outlineLevel="0" collapsed="false">
      <c r="I359" s="2" t="str">
        <f aca="false">IF($F359="","",IFERROR(INDEX(Categories!$C$2:$C$24,MATCH($F359,Categories!$A$2:$A$24,0)),"?"))</f>
        <v/>
      </c>
    </row>
    <row r="360" customFormat="false" ht="15" hidden="false" customHeight="false" outlineLevel="0" collapsed="false">
      <c r="I360" s="2" t="str">
        <f aca="false">IF($F360="","",IFERROR(INDEX(Categories!$C$2:$C$24,MATCH($F360,Categories!$A$2:$A$24,0)),"?"))</f>
        <v/>
      </c>
    </row>
    <row r="361" customFormat="false" ht="15" hidden="false" customHeight="false" outlineLevel="0" collapsed="false">
      <c r="I361" s="2" t="str">
        <f aca="false">IF($F361="","",IFERROR(INDEX(Categories!$C$2:$C$24,MATCH($F361,Categories!$A$2:$A$24,0)),"?"))</f>
        <v/>
      </c>
    </row>
    <row r="362" customFormat="false" ht="15" hidden="false" customHeight="false" outlineLevel="0" collapsed="false">
      <c r="I362" s="2" t="str">
        <f aca="false">IF($F362="","",IFERROR(INDEX(Categories!$C$2:$C$24,MATCH($F362,Categories!$A$2:$A$24,0)),"?"))</f>
        <v/>
      </c>
    </row>
    <row r="363" customFormat="false" ht="15" hidden="false" customHeight="false" outlineLevel="0" collapsed="false">
      <c r="I363" s="2" t="str">
        <f aca="false">IF($F363="","",IFERROR(INDEX(Categories!$C$2:$C$24,MATCH($F363,Categories!$A$2:$A$24,0)),"?"))</f>
        <v/>
      </c>
    </row>
    <row r="364" customFormat="false" ht="15" hidden="false" customHeight="false" outlineLevel="0" collapsed="false">
      <c r="I364" s="2" t="str">
        <f aca="false">IF($F364="","",IFERROR(INDEX(Categories!$C$2:$C$24,MATCH($F364,Categories!$A$2:$A$24,0)),"?"))</f>
        <v/>
      </c>
    </row>
    <row r="365" customFormat="false" ht="15" hidden="false" customHeight="false" outlineLevel="0" collapsed="false">
      <c r="I365" s="2" t="str">
        <f aca="false">IF($F365="","",IFERROR(INDEX(Categories!$C$2:$C$24,MATCH($F365,Categories!$A$2:$A$24,0)),"?"))</f>
        <v/>
      </c>
    </row>
    <row r="366" customFormat="false" ht="15" hidden="false" customHeight="false" outlineLevel="0" collapsed="false">
      <c r="I366" s="2" t="str">
        <f aca="false">IF($F366="","",IFERROR(INDEX(Categories!$C$2:$C$24,MATCH($F366,Categories!$A$2:$A$24,0)),"?"))</f>
        <v/>
      </c>
    </row>
    <row r="367" customFormat="false" ht="15" hidden="false" customHeight="false" outlineLevel="0" collapsed="false">
      <c r="I367" s="2" t="str">
        <f aca="false">IF($F367="","",IFERROR(INDEX(Categories!$C$2:$C$24,MATCH($F367,Categories!$A$2:$A$24,0)),"?"))</f>
        <v/>
      </c>
    </row>
    <row r="368" customFormat="false" ht="15" hidden="false" customHeight="false" outlineLevel="0" collapsed="false">
      <c r="I368" s="2" t="str">
        <f aca="false">IF($F368="","",IFERROR(INDEX(Categories!$C$2:$C$24,MATCH($F368,Categories!$A$2:$A$24,0)),"?"))</f>
        <v/>
      </c>
    </row>
    <row r="369" customFormat="false" ht="15" hidden="false" customHeight="false" outlineLevel="0" collapsed="false">
      <c r="I369" s="2" t="str">
        <f aca="false">IF($F369="","",IFERROR(INDEX(Categories!$C$2:$C$24,MATCH($F369,Categories!$A$2:$A$24,0)),"?"))</f>
        <v/>
      </c>
    </row>
    <row r="370" customFormat="false" ht="15" hidden="false" customHeight="false" outlineLevel="0" collapsed="false">
      <c r="I370" s="2" t="str">
        <f aca="false">IF($F370="","",IFERROR(INDEX(Categories!$C$2:$C$24,MATCH($F370,Categories!$A$2:$A$24,0)),"?"))</f>
        <v/>
      </c>
    </row>
    <row r="371" customFormat="false" ht="15" hidden="false" customHeight="false" outlineLevel="0" collapsed="false">
      <c r="I371" s="2" t="str">
        <f aca="false">IF($F371="","",IFERROR(INDEX(Categories!$C$2:$C$24,MATCH($F371,Categories!$A$2:$A$24,0)),"?"))</f>
        <v/>
      </c>
    </row>
    <row r="372" customFormat="false" ht="15" hidden="false" customHeight="false" outlineLevel="0" collapsed="false">
      <c r="I372" s="2" t="str">
        <f aca="false">IF($F372="","",IFERROR(INDEX(Categories!$C$2:$C$24,MATCH($F372,Categories!$A$2:$A$24,0)),"?"))</f>
        <v/>
      </c>
    </row>
    <row r="373" customFormat="false" ht="15" hidden="false" customHeight="false" outlineLevel="0" collapsed="false">
      <c r="I373" s="2" t="str">
        <f aca="false">IF($F373="","",IFERROR(INDEX(Categories!$C$2:$C$24,MATCH($F373,Categories!$A$2:$A$24,0)),"?"))</f>
        <v/>
      </c>
    </row>
    <row r="374" customFormat="false" ht="15" hidden="false" customHeight="false" outlineLevel="0" collapsed="false">
      <c r="I374" s="2" t="str">
        <f aca="false">IF($F374="","",IFERROR(INDEX(Categories!$C$2:$C$24,MATCH($F374,Categories!$A$2:$A$24,0)),"?"))</f>
        <v/>
      </c>
    </row>
    <row r="375" customFormat="false" ht="15" hidden="false" customHeight="false" outlineLevel="0" collapsed="false">
      <c r="I375" s="2" t="str">
        <f aca="false">IF($F375="","",IFERROR(INDEX(Categories!$C$2:$C$24,MATCH($F375,Categories!$A$2:$A$24,0)),"?"))</f>
        <v/>
      </c>
    </row>
    <row r="376" customFormat="false" ht="15" hidden="false" customHeight="false" outlineLevel="0" collapsed="false">
      <c r="I376" s="2" t="str">
        <f aca="false">IF($F376="","",IFERROR(INDEX(Categories!$C$2:$C$24,MATCH($F376,Categories!$A$2:$A$24,0)),"?"))</f>
        <v/>
      </c>
    </row>
    <row r="377" customFormat="false" ht="15" hidden="false" customHeight="false" outlineLevel="0" collapsed="false">
      <c r="I377" s="2" t="str">
        <f aca="false">IF($F377="","",IFERROR(INDEX(Categories!$C$2:$C$24,MATCH($F377,Categories!$A$2:$A$24,0)),"?"))</f>
        <v/>
      </c>
    </row>
    <row r="378" customFormat="false" ht="15" hidden="false" customHeight="false" outlineLevel="0" collapsed="false">
      <c r="I378" s="2" t="str">
        <f aca="false">IF($F378="","",IFERROR(INDEX(Categories!$C$2:$C$24,MATCH($F378,Categories!$A$2:$A$24,0)),"?"))</f>
        <v/>
      </c>
    </row>
    <row r="379" customFormat="false" ht="15" hidden="false" customHeight="false" outlineLevel="0" collapsed="false">
      <c r="I379" s="2" t="str">
        <f aca="false">IF($F379="","",IFERROR(INDEX(Categories!$C$2:$C$24,MATCH($F379,Categories!$A$2:$A$24,0)),"?"))</f>
        <v/>
      </c>
    </row>
    <row r="380" customFormat="false" ht="15" hidden="false" customHeight="false" outlineLevel="0" collapsed="false">
      <c r="I380" s="2" t="str">
        <f aca="false">IF($F380="","",IFERROR(INDEX(Categories!$C$2:$C$24,MATCH($F380,Categories!$A$2:$A$24,0)),"?"))</f>
        <v/>
      </c>
    </row>
    <row r="381" customFormat="false" ht="15" hidden="false" customHeight="false" outlineLevel="0" collapsed="false">
      <c r="I381" s="2" t="str">
        <f aca="false">IF($F381="","",IFERROR(INDEX(Categories!$C$2:$C$24,MATCH($F381,Categories!$A$2:$A$24,0)),"?"))</f>
        <v/>
      </c>
    </row>
    <row r="382" customFormat="false" ht="15" hidden="false" customHeight="false" outlineLevel="0" collapsed="false">
      <c r="I382" s="2" t="str">
        <f aca="false">IF($F382="","",IFERROR(INDEX(Categories!$C$2:$C$24,MATCH($F382,Categories!$A$2:$A$24,0)),"?"))</f>
        <v/>
      </c>
    </row>
    <row r="383" customFormat="false" ht="15" hidden="false" customHeight="false" outlineLevel="0" collapsed="false">
      <c r="I383" s="2" t="str">
        <f aca="false">IF($F383="","",IFERROR(INDEX(Categories!$C$2:$C$24,MATCH($F383,Categories!$A$2:$A$24,0)),"?"))</f>
        <v/>
      </c>
    </row>
    <row r="384" customFormat="false" ht="15" hidden="false" customHeight="false" outlineLevel="0" collapsed="false">
      <c r="I384" s="2" t="str">
        <f aca="false">IF($F384="","",IFERROR(INDEX(Categories!$C$2:$C$24,MATCH($F384,Categories!$A$2:$A$24,0)),"?"))</f>
        <v/>
      </c>
    </row>
    <row r="385" customFormat="false" ht="15" hidden="false" customHeight="false" outlineLevel="0" collapsed="false">
      <c r="I385" s="2" t="str">
        <f aca="false">IF($F385="","",IFERROR(INDEX(Categories!$C$2:$C$24,MATCH($F385,Categories!$A$2:$A$24,0)),"?"))</f>
        <v/>
      </c>
    </row>
    <row r="386" customFormat="false" ht="15" hidden="false" customHeight="false" outlineLevel="0" collapsed="false">
      <c r="I386" s="2" t="str">
        <f aca="false">IF($F386="","",IFERROR(INDEX(Categories!$C$2:$C$24,MATCH($F386,Categories!$A$2:$A$24,0)),"?"))</f>
        <v/>
      </c>
    </row>
    <row r="387" customFormat="false" ht="15" hidden="false" customHeight="false" outlineLevel="0" collapsed="false">
      <c r="I387" s="2" t="str">
        <f aca="false">IF($F387="","",IFERROR(INDEX(Categories!$C$2:$C$24,MATCH($F387,Categories!$A$2:$A$24,0)),"?"))</f>
        <v/>
      </c>
    </row>
    <row r="388" customFormat="false" ht="15" hidden="false" customHeight="false" outlineLevel="0" collapsed="false">
      <c r="I388" s="2" t="str">
        <f aca="false">IF($F388="","",IFERROR(INDEX(Categories!$C$2:$C$24,MATCH($F388,Categories!$A$2:$A$24,0)),"?"))</f>
        <v/>
      </c>
    </row>
    <row r="389" customFormat="false" ht="15" hidden="false" customHeight="false" outlineLevel="0" collapsed="false">
      <c r="I389" s="2" t="str">
        <f aca="false">IF($F389="","",IFERROR(INDEX(Categories!$C$2:$C$24,MATCH($F389,Categories!$A$2:$A$24,0)),"?"))</f>
        <v/>
      </c>
    </row>
    <row r="390" customFormat="false" ht="15" hidden="false" customHeight="false" outlineLevel="0" collapsed="false">
      <c r="I390" s="2" t="str">
        <f aca="false">IF($F390="","",IFERROR(INDEX(Categories!$C$2:$C$24,MATCH($F390,Categories!$A$2:$A$24,0)),"?"))</f>
        <v/>
      </c>
    </row>
    <row r="391" customFormat="false" ht="15" hidden="false" customHeight="false" outlineLevel="0" collapsed="false">
      <c r="I391" s="2" t="str">
        <f aca="false">IF($F391="","",IFERROR(INDEX(Categories!$C$2:$C$24,MATCH($F391,Categories!$A$2:$A$24,0)),"?"))</f>
        <v/>
      </c>
    </row>
    <row r="392" customFormat="false" ht="15" hidden="false" customHeight="false" outlineLevel="0" collapsed="false">
      <c r="I392" s="2" t="str">
        <f aca="false">IF($F392="","",IFERROR(INDEX(Categories!$C$2:$C$24,MATCH($F392,Categories!$A$2:$A$24,0)),"?"))</f>
        <v/>
      </c>
    </row>
    <row r="393" customFormat="false" ht="15" hidden="false" customHeight="false" outlineLevel="0" collapsed="false">
      <c r="I393" s="2" t="str">
        <f aca="false">IF($F393="","",IFERROR(INDEX(Categories!$C$2:$C$24,MATCH($F393,Categories!$A$2:$A$24,0)),"?"))</f>
        <v/>
      </c>
    </row>
    <row r="394" customFormat="false" ht="15" hidden="false" customHeight="false" outlineLevel="0" collapsed="false">
      <c r="I394" s="2" t="str">
        <f aca="false">IF($F394="","",IFERROR(INDEX(Categories!$C$2:$C$24,MATCH($F394,Categories!$A$2:$A$24,0)),"?"))</f>
        <v/>
      </c>
    </row>
    <row r="395" customFormat="false" ht="15" hidden="false" customHeight="false" outlineLevel="0" collapsed="false">
      <c r="I395" s="2" t="str">
        <f aca="false">IF($F395="","",IFERROR(INDEX(Categories!$C$2:$C$24,MATCH($F395,Categories!$A$2:$A$24,0)),"?"))</f>
        <v/>
      </c>
    </row>
    <row r="396" customFormat="false" ht="15" hidden="false" customHeight="false" outlineLevel="0" collapsed="false">
      <c r="I396" s="2" t="str">
        <f aca="false">IF($F396="","",IFERROR(INDEX(Categories!$C$2:$C$24,MATCH($F396,Categories!$A$2:$A$24,0)),"?"))</f>
        <v/>
      </c>
    </row>
    <row r="397" customFormat="false" ht="15" hidden="false" customHeight="false" outlineLevel="0" collapsed="false">
      <c r="I397" s="2" t="str">
        <f aca="false">IF($F397="","",IFERROR(INDEX(Categories!$C$2:$C$24,MATCH($F397,Categories!$A$2:$A$24,0)),"?"))</f>
        <v/>
      </c>
    </row>
    <row r="398" customFormat="false" ht="15" hidden="false" customHeight="false" outlineLevel="0" collapsed="false">
      <c r="I398" s="2" t="str">
        <f aca="false">IF($F398="","",IFERROR(INDEX(Categories!$C$2:$C$24,MATCH($F398,Categories!$A$2:$A$24,0)),"?"))</f>
        <v/>
      </c>
    </row>
    <row r="399" customFormat="false" ht="15" hidden="false" customHeight="false" outlineLevel="0" collapsed="false">
      <c r="I399" s="2" t="str">
        <f aca="false">IF($F399="","",IFERROR(INDEX(Categories!$C$2:$C$24,MATCH($F399,Categories!$A$2:$A$24,0)),"?"))</f>
        <v/>
      </c>
    </row>
    <row r="400" customFormat="false" ht="15" hidden="false" customHeight="false" outlineLevel="0" collapsed="false">
      <c r="I400" s="2" t="str">
        <f aca="false">IF($F400="","",IFERROR(INDEX(Categories!$C$2:$C$24,MATCH($F400,Categories!$A$2:$A$24,0)),"?"))</f>
        <v/>
      </c>
    </row>
    <row r="401" customFormat="false" ht="15" hidden="false" customHeight="false" outlineLevel="0" collapsed="false">
      <c r="I401" s="2" t="str">
        <f aca="false">IF($F401="","",IFERROR(INDEX(Categories!$C$2:$C$24,MATCH($F401,Categories!$A$2:$A$24,0)),"?"))</f>
        <v/>
      </c>
    </row>
    <row r="402" customFormat="false" ht="15" hidden="false" customHeight="false" outlineLevel="0" collapsed="false">
      <c r="I402" s="2" t="str">
        <f aca="false">IF($F402="","",IFERROR(INDEX(Categories!$C$2:$C$24,MATCH($F402,Categories!$A$2:$A$24,0)),"?"))</f>
        <v/>
      </c>
    </row>
    <row r="403" customFormat="false" ht="15" hidden="false" customHeight="false" outlineLevel="0" collapsed="false">
      <c r="I403" s="2" t="str">
        <f aca="false">IF($F403="","",IFERROR(INDEX(Categories!$C$2:$C$24,MATCH($F403,Categories!$A$2:$A$24,0)),"?"))</f>
        <v/>
      </c>
    </row>
    <row r="404" customFormat="false" ht="15" hidden="false" customHeight="false" outlineLevel="0" collapsed="false">
      <c r="I404" s="2" t="str">
        <f aca="false">IF($F404="","",IFERROR(INDEX(Categories!$C$2:$C$24,MATCH($F404,Categories!$A$2:$A$24,0)),"?"))</f>
        <v/>
      </c>
    </row>
    <row r="405" customFormat="false" ht="15" hidden="false" customHeight="false" outlineLevel="0" collapsed="false">
      <c r="I405" s="2" t="str">
        <f aca="false">IF($F405="","",IFERROR(INDEX(Categories!$C$2:$C$24,MATCH($F405,Categories!$A$2:$A$24,0)),"?"))</f>
        <v/>
      </c>
    </row>
    <row r="406" customFormat="false" ht="15" hidden="false" customHeight="false" outlineLevel="0" collapsed="false">
      <c r="I406" s="2" t="str">
        <f aca="false">IF($F406="","",IFERROR(INDEX(Categories!$C$2:$C$24,MATCH($F406,Categories!$A$2:$A$24,0)),"?"))</f>
        <v/>
      </c>
    </row>
    <row r="407" customFormat="false" ht="15" hidden="false" customHeight="false" outlineLevel="0" collapsed="false">
      <c r="I407" s="2" t="str">
        <f aca="false">IF($F407="","",IFERROR(INDEX(Categories!$C$2:$C$24,MATCH($F407,Categories!$A$2:$A$24,0)),"?"))</f>
        <v/>
      </c>
    </row>
    <row r="408" customFormat="false" ht="15" hidden="false" customHeight="false" outlineLevel="0" collapsed="false">
      <c r="I408" s="2" t="str">
        <f aca="false">IF($F408="","",IFERROR(INDEX(Categories!$C$2:$C$24,MATCH($F408,Categories!$A$2:$A$24,0)),"?"))</f>
        <v/>
      </c>
    </row>
    <row r="409" customFormat="false" ht="15" hidden="false" customHeight="false" outlineLevel="0" collapsed="false">
      <c r="I409" s="2" t="str">
        <f aca="false">IF($F409="","",IFERROR(INDEX(Categories!$C$2:$C$24,MATCH($F409,Categories!$A$2:$A$24,0)),"?"))</f>
        <v/>
      </c>
    </row>
    <row r="410" customFormat="false" ht="15" hidden="false" customHeight="false" outlineLevel="0" collapsed="false">
      <c r="I410" s="2" t="str">
        <f aca="false">IF($F410="","",IFERROR(INDEX(Categories!$C$2:$C$24,MATCH($F410,Categories!$A$2:$A$24,0)),"?"))</f>
        <v/>
      </c>
    </row>
    <row r="411" customFormat="false" ht="15" hidden="false" customHeight="false" outlineLevel="0" collapsed="false">
      <c r="I411" s="2" t="str">
        <f aca="false">IF($F411="","",IFERROR(INDEX(Categories!$C$2:$C$24,MATCH($F411,Categories!$A$2:$A$24,0)),"?"))</f>
        <v/>
      </c>
    </row>
    <row r="412" customFormat="false" ht="15" hidden="false" customHeight="false" outlineLevel="0" collapsed="false">
      <c r="I412" s="2" t="str">
        <f aca="false">IF($F412="","",IFERROR(INDEX(Categories!$C$2:$C$24,MATCH($F412,Categories!$A$2:$A$24,0)),"?"))</f>
        <v/>
      </c>
    </row>
    <row r="413" customFormat="false" ht="15" hidden="false" customHeight="false" outlineLevel="0" collapsed="false">
      <c r="I413" s="2" t="str">
        <f aca="false">IF($F413="","",IFERROR(INDEX(Categories!$C$2:$C$24,MATCH($F413,Categories!$A$2:$A$24,0)),"?"))</f>
        <v/>
      </c>
    </row>
    <row r="414" customFormat="false" ht="15" hidden="false" customHeight="false" outlineLevel="0" collapsed="false">
      <c r="I414" s="2" t="str">
        <f aca="false">IF($F414="","",IFERROR(INDEX(Categories!$C$2:$C$24,MATCH($F414,Categories!$A$2:$A$24,0)),"?"))</f>
        <v/>
      </c>
    </row>
    <row r="415" customFormat="false" ht="15" hidden="false" customHeight="false" outlineLevel="0" collapsed="false">
      <c r="I415" s="2" t="str">
        <f aca="false">IF($F415="","",IFERROR(INDEX(Categories!$C$2:$C$24,MATCH($F415,Categories!$A$2:$A$24,0)),"?"))</f>
        <v/>
      </c>
    </row>
    <row r="416" customFormat="false" ht="15" hidden="false" customHeight="false" outlineLevel="0" collapsed="false">
      <c r="I416" s="2" t="str">
        <f aca="false">IF($F416="","",IFERROR(INDEX(Categories!$C$2:$C$24,MATCH($F416,Categories!$A$2:$A$24,0)),"?"))</f>
        <v/>
      </c>
    </row>
    <row r="417" customFormat="false" ht="15" hidden="false" customHeight="false" outlineLevel="0" collapsed="false">
      <c r="I417" s="2" t="str">
        <f aca="false">IF($F417="","",IFERROR(INDEX(Categories!$C$2:$C$24,MATCH($F417,Categories!$A$2:$A$24,0)),"?"))</f>
        <v/>
      </c>
    </row>
    <row r="418" customFormat="false" ht="15" hidden="false" customHeight="false" outlineLevel="0" collapsed="false">
      <c r="I418" s="2" t="str">
        <f aca="false">IF($F418="","",IFERROR(INDEX(Categories!$C$2:$C$24,MATCH($F418,Categories!$A$2:$A$24,0)),"?"))</f>
        <v/>
      </c>
    </row>
    <row r="419" customFormat="false" ht="15" hidden="false" customHeight="false" outlineLevel="0" collapsed="false">
      <c r="I419" s="2" t="str">
        <f aca="false">IF($F419="","",IFERROR(INDEX(Categories!$C$2:$C$24,MATCH($F419,Categories!$A$2:$A$24,0)),"?"))</f>
        <v/>
      </c>
    </row>
    <row r="420" customFormat="false" ht="15" hidden="false" customHeight="false" outlineLevel="0" collapsed="false">
      <c r="I420" s="2" t="str">
        <f aca="false">IF($F420="","",IFERROR(INDEX(Categories!$C$2:$C$24,MATCH($F420,Categories!$A$2:$A$24,0)),"?"))</f>
        <v/>
      </c>
    </row>
    <row r="421" customFormat="false" ht="15" hidden="false" customHeight="false" outlineLevel="0" collapsed="false">
      <c r="I421" s="2" t="str">
        <f aca="false">IF($F421="","",IFERROR(INDEX(Categories!$C$2:$C$24,MATCH($F421,Categories!$A$2:$A$24,0)),"?"))</f>
        <v/>
      </c>
    </row>
    <row r="422" customFormat="false" ht="15" hidden="false" customHeight="false" outlineLevel="0" collapsed="false">
      <c r="I422" s="2" t="str">
        <f aca="false">IF($F422="","",IFERROR(INDEX(Categories!$C$2:$C$24,MATCH($F422,Categories!$A$2:$A$24,0)),"?"))</f>
        <v/>
      </c>
    </row>
    <row r="423" customFormat="false" ht="15" hidden="false" customHeight="false" outlineLevel="0" collapsed="false">
      <c r="I423" s="2" t="str">
        <f aca="false">IF($F423="","",IFERROR(INDEX(Categories!$C$2:$C$24,MATCH($F423,Categories!$A$2:$A$24,0)),"?"))</f>
        <v/>
      </c>
    </row>
    <row r="424" customFormat="false" ht="15" hidden="false" customHeight="false" outlineLevel="0" collapsed="false">
      <c r="I424" s="2" t="str">
        <f aca="false">IF($F424="","",IFERROR(INDEX(Categories!$C$2:$C$24,MATCH($F424,Categories!$A$2:$A$24,0)),"?"))</f>
        <v/>
      </c>
    </row>
    <row r="425" customFormat="false" ht="15" hidden="false" customHeight="false" outlineLevel="0" collapsed="false">
      <c r="I425" s="2" t="str">
        <f aca="false">IF($F425="","",IFERROR(INDEX(Categories!$C$2:$C$24,MATCH($F425,Categories!$A$2:$A$24,0)),"?"))</f>
        <v/>
      </c>
    </row>
    <row r="426" customFormat="false" ht="15" hidden="false" customHeight="false" outlineLevel="0" collapsed="false">
      <c r="I426" s="2" t="str">
        <f aca="false">IF($F426="","",IFERROR(INDEX(Categories!$C$2:$C$24,MATCH($F426,Categories!$A$2:$A$24,0)),"?"))</f>
        <v/>
      </c>
    </row>
    <row r="427" customFormat="false" ht="15" hidden="false" customHeight="false" outlineLevel="0" collapsed="false">
      <c r="I427" s="2" t="str">
        <f aca="false">IF($F427="","",IFERROR(INDEX(Categories!$C$2:$C$24,MATCH($F427,Categories!$A$2:$A$24,0)),"?"))</f>
        <v/>
      </c>
    </row>
    <row r="428" customFormat="false" ht="15" hidden="false" customHeight="false" outlineLevel="0" collapsed="false">
      <c r="I428" s="2" t="str">
        <f aca="false">IF($F428="","",IFERROR(INDEX(Categories!$C$2:$C$24,MATCH($F428,Categories!$A$2:$A$24,0)),"?"))</f>
        <v/>
      </c>
    </row>
    <row r="429" customFormat="false" ht="15" hidden="false" customHeight="false" outlineLevel="0" collapsed="false">
      <c r="I429" s="2" t="str">
        <f aca="false">IF($F429="","",IFERROR(INDEX(Categories!$C$2:$C$24,MATCH($F429,Categories!$A$2:$A$24,0)),"?"))</f>
        <v/>
      </c>
    </row>
    <row r="430" customFormat="false" ht="15" hidden="false" customHeight="false" outlineLevel="0" collapsed="false">
      <c r="I430" s="2" t="str">
        <f aca="false">IF($F430="","",IFERROR(INDEX(Categories!$C$2:$C$24,MATCH($F430,Categories!$A$2:$A$24,0)),"?"))</f>
        <v/>
      </c>
    </row>
    <row r="431" customFormat="false" ht="15" hidden="false" customHeight="false" outlineLevel="0" collapsed="false">
      <c r="I431" s="2" t="str">
        <f aca="false">IF($F431="","",IFERROR(INDEX(Categories!$C$2:$C$24,MATCH($F431,Categories!$A$2:$A$24,0)),"?"))</f>
        <v/>
      </c>
    </row>
    <row r="432" customFormat="false" ht="15" hidden="false" customHeight="false" outlineLevel="0" collapsed="false">
      <c r="I432" s="2" t="str">
        <f aca="false">IF($F432="","",IFERROR(INDEX(Categories!$C$2:$C$24,MATCH($F432,Categories!$A$2:$A$24,0)),"?"))</f>
        <v/>
      </c>
    </row>
    <row r="433" customFormat="false" ht="15" hidden="false" customHeight="false" outlineLevel="0" collapsed="false">
      <c r="I433" s="2" t="str">
        <f aca="false">IF($F433="","",IFERROR(INDEX(Categories!$C$2:$C$24,MATCH($F433,Categories!$A$2:$A$24,0)),"?"))</f>
        <v/>
      </c>
    </row>
    <row r="434" customFormat="false" ht="15" hidden="false" customHeight="false" outlineLevel="0" collapsed="false">
      <c r="I434" s="2" t="str">
        <f aca="false">IF($F434="","",IFERROR(INDEX(Categories!$C$2:$C$24,MATCH($F434,Categories!$A$2:$A$24,0)),"?"))</f>
        <v/>
      </c>
    </row>
    <row r="435" customFormat="false" ht="15" hidden="false" customHeight="false" outlineLevel="0" collapsed="false">
      <c r="I435" s="2" t="str">
        <f aca="false">IF($F435="","",IFERROR(INDEX(Categories!$C$2:$C$24,MATCH($F435,Categories!$A$2:$A$24,0)),"?"))</f>
        <v/>
      </c>
    </row>
    <row r="436" customFormat="false" ht="15" hidden="false" customHeight="false" outlineLevel="0" collapsed="false">
      <c r="I436" s="2" t="str">
        <f aca="false">IF($F436="","",IFERROR(INDEX(Categories!$C$2:$C$24,MATCH($F436,Categories!$A$2:$A$24,0)),"?"))</f>
        <v/>
      </c>
    </row>
    <row r="437" customFormat="false" ht="15" hidden="false" customHeight="false" outlineLevel="0" collapsed="false">
      <c r="I437" s="2" t="str">
        <f aca="false">IF($F437="","",IFERROR(INDEX(Categories!$C$2:$C$24,MATCH($F437,Categories!$A$2:$A$24,0)),"?"))</f>
        <v/>
      </c>
    </row>
    <row r="438" customFormat="false" ht="15" hidden="false" customHeight="false" outlineLevel="0" collapsed="false">
      <c r="I438" s="2" t="str">
        <f aca="false">IF($F438="","",IFERROR(INDEX(Categories!$C$2:$C$24,MATCH($F438,Categories!$A$2:$A$24,0)),"?"))</f>
        <v/>
      </c>
    </row>
    <row r="439" customFormat="false" ht="15" hidden="false" customHeight="false" outlineLevel="0" collapsed="false">
      <c r="I439" s="2" t="str">
        <f aca="false">IF($F439="","",IFERROR(INDEX(Categories!$C$2:$C$24,MATCH($F439,Categories!$A$2:$A$24,0)),"?"))</f>
        <v/>
      </c>
    </row>
    <row r="440" customFormat="false" ht="15" hidden="false" customHeight="false" outlineLevel="0" collapsed="false">
      <c r="I440" s="2" t="str">
        <f aca="false">IF($F440="","",IFERROR(INDEX(Categories!$C$2:$C$24,MATCH($F440,Categories!$A$2:$A$24,0)),"?"))</f>
        <v/>
      </c>
    </row>
    <row r="441" customFormat="false" ht="15" hidden="false" customHeight="false" outlineLevel="0" collapsed="false">
      <c r="I441" s="2" t="str">
        <f aca="false">IF($F441="","",IFERROR(INDEX(Categories!$C$2:$C$24,MATCH($F441,Categories!$A$2:$A$24,0)),"?"))</f>
        <v/>
      </c>
    </row>
    <row r="442" customFormat="false" ht="15" hidden="false" customHeight="false" outlineLevel="0" collapsed="false">
      <c r="I442" s="2" t="str">
        <f aca="false">IF($F442="","",IFERROR(INDEX(Categories!$C$2:$C$24,MATCH($F442,Categories!$A$2:$A$24,0)),"?"))</f>
        <v/>
      </c>
    </row>
    <row r="443" customFormat="false" ht="15" hidden="false" customHeight="false" outlineLevel="0" collapsed="false">
      <c r="I443" s="2" t="str">
        <f aca="false">IF($F443="","",IFERROR(INDEX(Categories!$C$2:$C$24,MATCH($F443,Categories!$A$2:$A$24,0)),"?"))</f>
        <v/>
      </c>
    </row>
    <row r="444" customFormat="false" ht="15" hidden="false" customHeight="false" outlineLevel="0" collapsed="false">
      <c r="I444" s="2" t="str">
        <f aca="false">IF($F444="","",IFERROR(INDEX(Categories!$C$2:$C$24,MATCH($F444,Categories!$A$2:$A$24,0)),"?"))</f>
        <v/>
      </c>
    </row>
    <row r="445" customFormat="false" ht="15" hidden="false" customHeight="false" outlineLevel="0" collapsed="false">
      <c r="I445" s="2" t="str">
        <f aca="false">IF($F445="","",IFERROR(INDEX(Categories!$C$2:$C$24,MATCH($F445,Categories!$A$2:$A$24,0)),"?"))</f>
        <v/>
      </c>
    </row>
    <row r="446" customFormat="false" ht="15" hidden="false" customHeight="false" outlineLevel="0" collapsed="false">
      <c r="I446" s="2" t="str">
        <f aca="false">IF($F446="","",IFERROR(INDEX(Categories!$C$2:$C$24,MATCH($F446,Categories!$A$2:$A$24,0)),"?"))</f>
        <v/>
      </c>
    </row>
    <row r="447" customFormat="false" ht="15" hidden="false" customHeight="false" outlineLevel="0" collapsed="false">
      <c r="I447" s="2" t="str">
        <f aca="false">IF($F447="","",IFERROR(INDEX(Categories!$C$2:$C$24,MATCH($F447,Categories!$A$2:$A$24,0)),"?"))</f>
        <v/>
      </c>
    </row>
    <row r="448" customFormat="false" ht="15" hidden="false" customHeight="false" outlineLevel="0" collapsed="false">
      <c r="I448" s="2" t="str">
        <f aca="false">IF($F448="","",IFERROR(INDEX(Categories!$C$2:$C$24,MATCH($F448,Categories!$A$2:$A$24,0)),"?"))</f>
        <v/>
      </c>
    </row>
    <row r="449" customFormat="false" ht="15" hidden="false" customHeight="false" outlineLevel="0" collapsed="false">
      <c r="I449" s="2" t="str">
        <f aca="false">IF($F449="","",IFERROR(INDEX(Categories!$C$2:$C$24,MATCH($F449,Categories!$A$2:$A$24,0)),"?"))</f>
        <v/>
      </c>
    </row>
    <row r="450" customFormat="false" ht="15" hidden="false" customHeight="false" outlineLevel="0" collapsed="false">
      <c r="I450" s="2" t="str">
        <f aca="false">IF($F450="","",IFERROR(INDEX(Categories!$C$2:$C$24,MATCH($F450,Categories!$A$2:$A$24,0)),"?"))</f>
        <v/>
      </c>
    </row>
    <row r="451" customFormat="false" ht="15" hidden="false" customHeight="false" outlineLevel="0" collapsed="false">
      <c r="I451" s="2" t="str">
        <f aca="false">IF($F451="","",IFERROR(INDEX(Categories!$C$2:$C$24,MATCH($F451,Categories!$A$2:$A$24,0)),"?"))</f>
        <v/>
      </c>
    </row>
    <row r="452" customFormat="false" ht="15" hidden="false" customHeight="false" outlineLevel="0" collapsed="false">
      <c r="I452" s="2" t="str">
        <f aca="false">IF($F452="","",IFERROR(INDEX(Categories!$C$2:$C$24,MATCH($F452,Categories!$A$2:$A$24,0)),"?"))</f>
        <v/>
      </c>
    </row>
    <row r="453" customFormat="false" ht="15" hidden="false" customHeight="false" outlineLevel="0" collapsed="false">
      <c r="I453" s="2" t="str">
        <f aca="false">IF($F453="","",IFERROR(INDEX(Categories!$C$2:$C$24,MATCH($F453,Categories!$A$2:$A$24,0)),"?"))</f>
        <v/>
      </c>
    </row>
    <row r="454" customFormat="false" ht="15" hidden="false" customHeight="false" outlineLevel="0" collapsed="false">
      <c r="I454" s="2" t="str">
        <f aca="false">IF($F454="","",IFERROR(INDEX(Categories!$C$2:$C$24,MATCH($F454,Categories!$A$2:$A$24,0)),"?"))</f>
        <v/>
      </c>
    </row>
    <row r="455" customFormat="false" ht="15" hidden="false" customHeight="false" outlineLevel="0" collapsed="false">
      <c r="I455" s="2" t="str">
        <f aca="false">IF($F455="","",IFERROR(INDEX(Categories!$C$2:$C$24,MATCH($F455,Categories!$A$2:$A$24,0)),"?"))</f>
        <v/>
      </c>
    </row>
    <row r="456" customFormat="false" ht="15" hidden="false" customHeight="false" outlineLevel="0" collapsed="false">
      <c r="I456" s="2" t="str">
        <f aca="false">IF($F456="","",IFERROR(INDEX(Categories!$C$2:$C$24,MATCH($F456,Categories!$A$2:$A$24,0)),"?"))</f>
        <v/>
      </c>
    </row>
    <row r="457" customFormat="false" ht="15" hidden="false" customHeight="false" outlineLevel="0" collapsed="false">
      <c r="I457" s="2" t="str">
        <f aca="false">IF($F457="","",IFERROR(INDEX(Categories!$C$2:$C$24,MATCH($F457,Categories!$A$2:$A$24,0)),"?"))</f>
        <v/>
      </c>
    </row>
    <row r="458" customFormat="false" ht="15" hidden="false" customHeight="false" outlineLevel="0" collapsed="false">
      <c r="I458" s="2" t="str">
        <f aca="false">IF($F458="","",IFERROR(INDEX(Categories!$C$2:$C$24,MATCH($F458,Categories!$A$2:$A$24,0)),"?"))</f>
        <v/>
      </c>
    </row>
    <row r="459" customFormat="false" ht="15" hidden="false" customHeight="false" outlineLevel="0" collapsed="false">
      <c r="I459" s="2" t="str">
        <f aca="false">IF($F459="","",IFERROR(INDEX(Categories!$C$2:$C$24,MATCH($F459,Categories!$A$2:$A$24,0)),"?"))</f>
        <v/>
      </c>
    </row>
    <row r="460" customFormat="false" ht="15" hidden="false" customHeight="false" outlineLevel="0" collapsed="false">
      <c r="I460" s="2" t="str">
        <f aca="false">IF($F460="","",IFERROR(INDEX(Categories!$C$2:$C$24,MATCH($F460,Categories!$A$2:$A$24,0)),"?"))</f>
        <v/>
      </c>
    </row>
    <row r="461" customFormat="false" ht="15" hidden="false" customHeight="false" outlineLevel="0" collapsed="false">
      <c r="I461" s="2" t="str">
        <f aca="false">IF($F461="","",IFERROR(INDEX(Categories!$C$2:$C$24,MATCH($F461,Categories!$A$2:$A$24,0)),"?"))</f>
        <v/>
      </c>
    </row>
    <row r="462" customFormat="false" ht="15" hidden="false" customHeight="false" outlineLevel="0" collapsed="false">
      <c r="I462" s="2" t="str">
        <f aca="false">IF($F462="","",IFERROR(INDEX(Categories!$C$2:$C$24,MATCH($F462,Categories!$A$2:$A$24,0)),"?"))</f>
        <v/>
      </c>
    </row>
    <row r="463" customFormat="false" ht="15" hidden="false" customHeight="false" outlineLevel="0" collapsed="false">
      <c r="I463" s="2" t="str">
        <f aca="false">IF($F463="","",IFERROR(INDEX(Categories!$C$2:$C$24,MATCH($F463,Categories!$A$2:$A$24,0)),"?"))</f>
        <v/>
      </c>
    </row>
    <row r="464" customFormat="false" ht="15" hidden="false" customHeight="false" outlineLevel="0" collapsed="false">
      <c r="I464" s="2" t="str">
        <f aca="false">IF($F464="","",IFERROR(INDEX(Categories!$C$2:$C$24,MATCH($F464,Categories!$A$2:$A$24,0)),"?"))</f>
        <v/>
      </c>
    </row>
    <row r="465" customFormat="false" ht="15" hidden="false" customHeight="false" outlineLevel="0" collapsed="false">
      <c r="I465" s="2" t="str">
        <f aca="false">IF($F465="","",IFERROR(INDEX(Categories!$C$2:$C$24,MATCH($F465,Categories!$A$2:$A$24,0)),"?"))</f>
        <v/>
      </c>
    </row>
    <row r="466" customFormat="false" ht="15" hidden="false" customHeight="false" outlineLevel="0" collapsed="false">
      <c r="I466" s="2" t="str">
        <f aca="false">IF($F466="","",IFERROR(INDEX(Categories!$C$2:$C$24,MATCH($F466,Categories!$A$2:$A$24,0)),"?"))</f>
        <v/>
      </c>
    </row>
    <row r="467" customFormat="false" ht="15" hidden="false" customHeight="false" outlineLevel="0" collapsed="false">
      <c r="I467" s="2" t="str">
        <f aca="false">IF($F467="","",IFERROR(INDEX(Categories!$C$2:$C$24,MATCH($F467,Categories!$A$2:$A$24,0)),"?"))</f>
        <v/>
      </c>
    </row>
    <row r="468" customFormat="false" ht="15" hidden="false" customHeight="false" outlineLevel="0" collapsed="false">
      <c r="I468" s="2" t="str">
        <f aca="false">IF($F468="","",IFERROR(INDEX(Categories!$C$2:$C$24,MATCH($F468,Categories!$A$2:$A$24,0)),"?"))</f>
        <v/>
      </c>
    </row>
    <row r="469" customFormat="false" ht="15" hidden="false" customHeight="false" outlineLevel="0" collapsed="false">
      <c r="I469" s="2" t="str">
        <f aca="false">IF($F469="","",IFERROR(INDEX(Categories!$C$2:$C$24,MATCH($F469,Categories!$A$2:$A$24,0)),"?"))</f>
        <v/>
      </c>
    </row>
    <row r="470" customFormat="false" ht="15" hidden="false" customHeight="false" outlineLevel="0" collapsed="false">
      <c r="I470" s="2" t="str">
        <f aca="false">IF($F470="","",IFERROR(INDEX(Categories!$C$2:$C$24,MATCH($F470,Categories!$A$2:$A$24,0)),"?"))</f>
        <v/>
      </c>
    </row>
    <row r="471" customFormat="false" ht="15" hidden="false" customHeight="false" outlineLevel="0" collapsed="false">
      <c r="I471" s="2" t="str">
        <f aca="false">IF($F471="","",IFERROR(INDEX(Categories!$C$2:$C$24,MATCH($F471,Categories!$A$2:$A$24,0)),"?"))</f>
        <v/>
      </c>
    </row>
    <row r="472" customFormat="false" ht="15" hidden="false" customHeight="false" outlineLevel="0" collapsed="false">
      <c r="I472" s="2" t="str">
        <f aca="false">IF($F472="","",IFERROR(INDEX(Categories!$C$2:$C$24,MATCH($F472,Categories!$A$2:$A$24,0)),"?"))</f>
        <v/>
      </c>
    </row>
    <row r="473" customFormat="false" ht="15" hidden="false" customHeight="false" outlineLevel="0" collapsed="false">
      <c r="I473" s="2" t="str">
        <f aca="false">IF($F473="","",IFERROR(INDEX(Categories!$C$2:$C$24,MATCH($F473,Categories!$A$2:$A$24,0)),"?"))</f>
        <v/>
      </c>
    </row>
    <row r="474" customFormat="false" ht="15" hidden="false" customHeight="false" outlineLevel="0" collapsed="false">
      <c r="I474" s="2" t="str">
        <f aca="false">IF($F474="","",IFERROR(INDEX(Categories!$C$2:$C$24,MATCH($F474,Categories!$A$2:$A$24,0)),"?"))</f>
        <v/>
      </c>
    </row>
    <row r="475" customFormat="false" ht="15" hidden="false" customHeight="false" outlineLevel="0" collapsed="false">
      <c r="I475" s="2" t="str">
        <f aca="false">IF($F475="","",IFERROR(INDEX(Categories!$C$2:$C$24,MATCH($F475,Categories!$A$2:$A$24,0)),"?"))</f>
        <v/>
      </c>
    </row>
    <row r="476" customFormat="false" ht="15" hidden="false" customHeight="false" outlineLevel="0" collapsed="false">
      <c r="I476" s="2" t="str">
        <f aca="false">IF($F476="","",IFERROR(INDEX(Categories!$C$2:$C$24,MATCH($F476,Categories!$A$2:$A$24,0)),"?"))</f>
        <v/>
      </c>
    </row>
    <row r="477" customFormat="false" ht="15" hidden="false" customHeight="false" outlineLevel="0" collapsed="false">
      <c r="I477" s="2" t="str">
        <f aca="false">IF($F477="","",IFERROR(INDEX(Categories!$C$2:$C$24,MATCH($F477,Categories!$A$2:$A$24,0)),"?"))</f>
        <v/>
      </c>
    </row>
    <row r="478" customFormat="false" ht="15" hidden="false" customHeight="false" outlineLevel="0" collapsed="false">
      <c r="I478" s="2" t="str">
        <f aca="false">IF($F478="","",IFERROR(INDEX(Categories!$C$2:$C$24,MATCH($F478,Categories!$A$2:$A$24,0)),"?"))</f>
        <v/>
      </c>
    </row>
    <row r="479" customFormat="false" ht="15" hidden="false" customHeight="false" outlineLevel="0" collapsed="false">
      <c r="I479" s="2" t="str">
        <f aca="false">IF($F479="","",IFERROR(INDEX(Categories!$C$2:$C$24,MATCH($F479,Categories!$A$2:$A$24,0)),"?"))</f>
        <v/>
      </c>
    </row>
    <row r="480" customFormat="false" ht="15" hidden="false" customHeight="false" outlineLevel="0" collapsed="false">
      <c r="I480" s="2" t="str">
        <f aca="false">IF($F480="","",IFERROR(INDEX(Categories!$C$2:$C$24,MATCH($F480,Categories!$A$2:$A$24,0)),"?"))</f>
        <v/>
      </c>
    </row>
    <row r="481" customFormat="false" ht="15" hidden="false" customHeight="false" outlineLevel="0" collapsed="false">
      <c r="I481" s="2" t="str">
        <f aca="false">IF($F481="","",IFERROR(INDEX(Categories!$C$2:$C$24,MATCH($F481,Categories!$A$2:$A$24,0)),"?"))</f>
        <v/>
      </c>
    </row>
    <row r="482" customFormat="false" ht="15" hidden="false" customHeight="false" outlineLevel="0" collapsed="false">
      <c r="I482" s="2" t="str">
        <f aca="false">IF($F482="","",IFERROR(INDEX(Categories!$C$2:$C$24,MATCH($F482,Categories!$A$2:$A$24,0)),"?"))</f>
        <v/>
      </c>
    </row>
    <row r="483" customFormat="false" ht="15" hidden="false" customHeight="false" outlineLevel="0" collapsed="false">
      <c r="I483" s="2" t="str">
        <f aca="false">IF($F483="","",IFERROR(INDEX(Categories!$C$2:$C$24,MATCH($F483,Categories!$A$2:$A$24,0)),"?"))</f>
        <v/>
      </c>
    </row>
    <row r="484" customFormat="false" ht="15" hidden="false" customHeight="false" outlineLevel="0" collapsed="false">
      <c r="I484" s="2" t="str">
        <f aca="false">IF($F484="","",IFERROR(INDEX(Categories!$C$2:$C$24,MATCH($F484,Categories!$A$2:$A$24,0)),"?"))</f>
        <v/>
      </c>
    </row>
    <row r="485" customFormat="false" ht="15" hidden="false" customHeight="false" outlineLevel="0" collapsed="false">
      <c r="I485" s="2" t="str">
        <f aca="false">IF($F485="","",IFERROR(INDEX(Categories!$C$2:$C$24,MATCH($F485,Categories!$A$2:$A$24,0)),"?"))</f>
        <v/>
      </c>
    </row>
    <row r="486" customFormat="false" ht="15" hidden="false" customHeight="false" outlineLevel="0" collapsed="false">
      <c r="I486" s="2" t="str">
        <f aca="false">IF($F486="","",IFERROR(INDEX(Categories!$C$2:$C$24,MATCH($F486,Categories!$A$2:$A$24,0)),"?"))</f>
        <v/>
      </c>
    </row>
    <row r="487" customFormat="false" ht="15" hidden="false" customHeight="false" outlineLevel="0" collapsed="false">
      <c r="I487" s="2" t="str">
        <f aca="false">IF($F487="","",IFERROR(INDEX(Categories!$C$2:$C$24,MATCH($F487,Categories!$A$2:$A$24,0)),"?"))</f>
        <v/>
      </c>
    </row>
    <row r="488" customFormat="false" ht="15" hidden="false" customHeight="false" outlineLevel="0" collapsed="false">
      <c r="I488" s="2" t="str">
        <f aca="false">IF($F488="","",IFERROR(INDEX(Categories!$C$2:$C$24,MATCH($F488,Categories!$A$2:$A$24,0)),"?"))</f>
        <v/>
      </c>
    </row>
    <row r="489" customFormat="false" ht="15" hidden="false" customHeight="false" outlineLevel="0" collapsed="false">
      <c r="I489" s="2" t="str">
        <f aca="false">IF($F489="","",IFERROR(INDEX(Categories!$C$2:$C$24,MATCH($F489,Categories!$A$2:$A$24,0)),"?"))</f>
        <v/>
      </c>
    </row>
    <row r="490" customFormat="false" ht="15" hidden="false" customHeight="false" outlineLevel="0" collapsed="false">
      <c r="I490" s="2" t="str">
        <f aca="false">IF($F490="","",IFERROR(INDEX(Categories!$C$2:$C$24,MATCH($F490,Categories!$A$2:$A$24,0)),"?"))</f>
        <v/>
      </c>
    </row>
    <row r="491" customFormat="false" ht="15" hidden="false" customHeight="false" outlineLevel="0" collapsed="false">
      <c r="I491" s="2" t="str">
        <f aca="false">IF($F491="","",IFERROR(INDEX(Categories!$C$2:$C$24,MATCH($F491,Categories!$A$2:$A$24,0)),"?"))</f>
        <v/>
      </c>
    </row>
    <row r="492" customFormat="false" ht="15" hidden="false" customHeight="false" outlineLevel="0" collapsed="false">
      <c r="I492" s="2" t="str">
        <f aca="false">IF($F492="","",IFERROR(INDEX(Categories!$C$2:$C$24,MATCH($F492,Categories!$A$2:$A$24,0)),"?"))</f>
        <v/>
      </c>
    </row>
    <row r="493" customFormat="false" ht="15" hidden="false" customHeight="false" outlineLevel="0" collapsed="false">
      <c r="I493" s="2" t="str">
        <f aca="false">IF($F493="","",IFERROR(INDEX(Categories!$C$2:$C$24,MATCH($F493,Categories!$A$2:$A$24,0)),"?"))</f>
        <v/>
      </c>
    </row>
    <row r="494" customFormat="false" ht="15" hidden="false" customHeight="false" outlineLevel="0" collapsed="false">
      <c r="I494" s="2" t="str">
        <f aca="false">IF($F494="","",IFERROR(INDEX(Categories!$C$2:$C$24,MATCH($F494,Categories!$A$2:$A$24,0)),"?"))</f>
        <v/>
      </c>
    </row>
    <row r="495" customFormat="false" ht="15" hidden="false" customHeight="false" outlineLevel="0" collapsed="false">
      <c r="I495" s="2" t="str">
        <f aca="false">IF($F495="","",IFERROR(INDEX(Categories!$C$2:$C$24,MATCH($F495,Categories!$A$2:$A$24,0)),"?"))</f>
        <v/>
      </c>
    </row>
    <row r="496" customFormat="false" ht="15" hidden="false" customHeight="false" outlineLevel="0" collapsed="false">
      <c r="I496" s="2" t="str">
        <f aca="false">IF($F496="","",IFERROR(INDEX(Categories!$C$2:$C$24,MATCH($F496,Categories!$A$2:$A$24,0)),"?"))</f>
        <v/>
      </c>
    </row>
    <row r="497" customFormat="false" ht="15" hidden="false" customHeight="false" outlineLevel="0" collapsed="false">
      <c r="I497" s="2" t="str">
        <f aca="false">IF($F497="","",IFERROR(INDEX(Categories!$C$2:$C$24,MATCH($F497,Categories!$A$2:$A$24,0)),"?"))</f>
        <v/>
      </c>
    </row>
    <row r="498" customFormat="false" ht="15" hidden="false" customHeight="false" outlineLevel="0" collapsed="false">
      <c r="I498" s="2" t="str">
        <f aca="false">IF($F498="","",IFERROR(INDEX(Categories!$C$2:$C$24,MATCH($F498,Categories!$A$2:$A$24,0)),"?"))</f>
        <v/>
      </c>
    </row>
    <row r="499" customFormat="false" ht="15" hidden="false" customHeight="false" outlineLevel="0" collapsed="false">
      <c r="I499" s="2" t="str">
        <f aca="false">IF($F499="","",IFERROR(INDEX(Categories!$C$2:$C$24,MATCH($F499,Categories!$A$2:$A$24,0)),"?"))</f>
        <v/>
      </c>
    </row>
    <row r="500" customFormat="false" ht="15" hidden="false" customHeight="false" outlineLevel="0" collapsed="false">
      <c r="I500" s="2" t="str">
        <f aca="false">IF($F500="","",IFERROR(INDEX(Categories!$C$2:$C$24,MATCH($F500,Categories!$A$2:$A$24,0)),"?"))</f>
        <v/>
      </c>
    </row>
    <row r="501" customFormat="false" ht="15" hidden="false" customHeight="false" outlineLevel="0" collapsed="false">
      <c r="I501" s="2" t="str">
        <f aca="false">IF($F501="","",IFERROR(INDEX(Categories!$C$2:$C$24,MATCH($F501,Categories!$A$2:$A$24,0)),"?"))</f>
        <v/>
      </c>
    </row>
    <row r="502" customFormat="false" ht="15" hidden="false" customHeight="false" outlineLevel="0" collapsed="false">
      <c r="I502" s="2" t="str">
        <f aca="false">IF($F502="","",IFERROR(INDEX(Categories!$C$2:$C$24,MATCH($F502,Categories!$A$2:$A$24,0)),"?"))</f>
        <v/>
      </c>
    </row>
    <row r="503" customFormat="false" ht="15" hidden="false" customHeight="false" outlineLevel="0" collapsed="false">
      <c r="I503" s="2" t="str">
        <f aca="false">IF($F503="","",IFERROR(INDEX(Categories!$C$2:$C$24,MATCH($F503,Categories!$A$2:$A$24,0)),"?"))</f>
        <v/>
      </c>
    </row>
    <row r="504" customFormat="false" ht="15" hidden="false" customHeight="false" outlineLevel="0" collapsed="false">
      <c r="I504" s="2" t="str">
        <f aca="false">IF($F504="","",IFERROR(INDEX(Categories!$C$2:$C$24,MATCH($F504,Categories!$A$2:$A$24,0)),"?"))</f>
        <v/>
      </c>
    </row>
    <row r="505" customFormat="false" ht="15" hidden="false" customHeight="false" outlineLevel="0" collapsed="false">
      <c r="I505" s="2" t="str">
        <f aca="false">IF($F505="","",IFERROR(INDEX(Categories!$C$2:$C$24,MATCH($F505,Categories!$A$2:$A$24,0)),"?"))</f>
        <v/>
      </c>
    </row>
    <row r="506" customFormat="false" ht="15" hidden="false" customHeight="false" outlineLevel="0" collapsed="false">
      <c r="I506" s="2" t="str">
        <f aca="false">IF($F506="","",IFERROR(INDEX(Categories!$C$2:$C$24,MATCH($F506,Categories!$A$2:$A$24,0)),"?"))</f>
        <v/>
      </c>
    </row>
    <row r="507" customFormat="false" ht="15" hidden="false" customHeight="false" outlineLevel="0" collapsed="false">
      <c r="I507" s="2" t="str">
        <f aca="false">IF($F507="","",IFERROR(INDEX(Categories!$C$2:$C$24,MATCH($F507,Categories!$A$2:$A$24,0)),"?"))</f>
        <v/>
      </c>
    </row>
    <row r="508" customFormat="false" ht="15" hidden="false" customHeight="false" outlineLevel="0" collapsed="false">
      <c r="I508" s="2" t="str">
        <f aca="false">IF($F508="","",IFERROR(INDEX(Categories!$C$2:$C$24,MATCH($F508,Categories!$A$2:$A$24,0)),"?"))</f>
        <v/>
      </c>
    </row>
    <row r="509" customFormat="false" ht="15" hidden="false" customHeight="false" outlineLevel="0" collapsed="false">
      <c r="I509" s="2" t="str">
        <f aca="false">IF($F509="","",IFERROR(INDEX(Categories!$C$2:$C$24,MATCH($F509,Categories!$A$2:$A$24,0)),"?"))</f>
        <v/>
      </c>
    </row>
    <row r="510" customFormat="false" ht="15" hidden="false" customHeight="false" outlineLevel="0" collapsed="false">
      <c r="I510" s="2" t="str">
        <f aca="false">IF($F510="","",IFERROR(INDEX(Categories!$C$2:$C$24,MATCH($F510,Categories!$A$2:$A$24,0)),"?"))</f>
        <v/>
      </c>
    </row>
    <row r="511" customFormat="false" ht="15" hidden="false" customHeight="false" outlineLevel="0" collapsed="false">
      <c r="I511" s="2" t="str">
        <f aca="false">IF($F511="","",IFERROR(INDEX(Categories!$C$2:$C$24,MATCH($F511,Categories!$A$2:$A$24,0)),"?"))</f>
        <v/>
      </c>
    </row>
    <row r="512" customFormat="false" ht="15" hidden="false" customHeight="false" outlineLevel="0" collapsed="false">
      <c r="I512" s="2" t="str">
        <f aca="false">IF($F512="","",IFERROR(INDEX(Categories!$C$2:$C$24,MATCH($F512,Categories!$A$2:$A$24,0)),"?"))</f>
        <v/>
      </c>
    </row>
    <row r="513" customFormat="false" ht="15" hidden="false" customHeight="false" outlineLevel="0" collapsed="false">
      <c r="I513" s="2" t="str">
        <f aca="false">IF($F513="","",IFERROR(INDEX(Categories!$C$2:$C$24,MATCH($F513,Categories!$A$2:$A$24,0)),"?"))</f>
        <v/>
      </c>
    </row>
    <row r="514" customFormat="false" ht="15" hidden="false" customHeight="false" outlineLevel="0" collapsed="false">
      <c r="I514" s="2" t="str">
        <f aca="false">IF($F514="","",IFERROR(INDEX(Categories!$C$2:$C$24,MATCH($F514,Categories!$A$2:$A$24,0)),"?"))</f>
        <v/>
      </c>
    </row>
    <row r="515" customFormat="false" ht="15" hidden="false" customHeight="false" outlineLevel="0" collapsed="false">
      <c r="I515" s="2" t="str">
        <f aca="false">IF($F515="","",IFERROR(INDEX(Categories!$C$2:$C$24,MATCH($F515,Categories!$A$2:$A$24,0)),"?"))</f>
        <v/>
      </c>
    </row>
    <row r="516" customFormat="false" ht="15" hidden="false" customHeight="false" outlineLevel="0" collapsed="false">
      <c r="I516" s="2" t="str">
        <f aca="false">IF($F516="","",IFERROR(INDEX(Categories!$C$2:$C$24,MATCH($F516,Categories!$A$2:$A$24,0)),"?"))</f>
        <v/>
      </c>
    </row>
    <row r="517" customFormat="false" ht="15" hidden="false" customHeight="false" outlineLevel="0" collapsed="false">
      <c r="I517" s="2" t="str">
        <f aca="false">IF($F517="","",IFERROR(INDEX(Categories!$C$2:$C$24,MATCH($F517,Categories!$A$2:$A$24,0)),"?"))</f>
        <v/>
      </c>
    </row>
    <row r="518" customFormat="false" ht="15" hidden="false" customHeight="false" outlineLevel="0" collapsed="false">
      <c r="I518" s="2" t="str">
        <f aca="false">IF($F518="","",IFERROR(INDEX(Categories!$C$2:$C$24,MATCH($F518,Categories!$A$2:$A$24,0)),"?"))</f>
        <v/>
      </c>
    </row>
    <row r="519" customFormat="false" ht="15" hidden="false" customHeight="false" outlineLevel="0" collapsed="false">
      <c r="I519" s="2" t="str">
        <f aca="false">IF($F519="","",IFERROR(INDEX(Categories!$C$2:$C$24,MATCH($F519,Categories!$A$2:$A$24,0)),"?"))</f>
        <v/>
      </c>
    </row>
    <row r="520" customFormat="false" ht="15" hidden="false" customHeight="false" outlineLevel="0" collapsed="false">
      <c r="I520" s="2" t="str">
        <f aca="false">IF($F520="","",IFERROR(INDEX(Categories!$C$2:$C$24,MATCH($F520,Categories!$A$2:$A$24,0)),"?"))</f>
        <v/>
      </c>
    </row>
    <row r="521" customFormat="false" ht="15" hidden="false" customHeight="false" outlineLevel="0" collapsed="false">
      <c r="I521" s="2" t="str">
        <f aca="false">IF($F521="","",IFERROR(INDEX(Categories!$C$2:$C$24,MATCH($F521,Categories!$A$2:$A$24,0)),"?"))</f>
        <v/>
      </c>
    </row>
    <row r="522" customFormat="false" ht="15" hidden="false" customHeight="false" outlineLevel="0" collapsed="false">
      <c r="I522" s="2" t="str">
        <f aca="false">IF($F522="","",IFERROR(INDEX(Categories!$C$2:$C$24,MATCH($F522,Categories!$A$2:$A$24,0)),"?"))</f>
        <v/>
      </c>
    </row>
    <row r="523" customFormat="false" ht="15" hidden="false" customHeight="false" outlineLevel="0" collapsed="false">
      <c r="I523" s="2" t="str">
        <f aca="false">IF($F523="","",IFERROR(INDEX(Categories!$C$2:$C$24,MATCH($F523,Categories!$A$2:$A$24,0)),"?"))</f>
        <v/>
      </c>
    </row>
    <row r="524" customFormat="false" ht="15" hidden="false" customHeight="false" outlineLevel="0" collapsed="false">
      <c r="I524" s="2" t="str">
        <f aca="false">IF($F524="","",IFERROR(INDEX(Categories!$C$2:$C$24,MATCH($F524,Categories!$A$2:$A$24,0)),"?"))</f>
        <v/>
      </c>
    </row>
    <row r="525" customFormat="false" ht="15" hidden="false" customHeight="false" outlineLevel="0" collapsed="false">
      <c r="I525" s="2" t="str">
        <f aca="false">IF($F525="","",IFERROR(INDEX(Categories!$C$2:$C$24,MATCH($F525,Categories!$A$2:$A$24,0)),"?"))</f>
        <v/>
      </c>
    </row>
    <row r="526" customFormat="false" ht="15" hidden="false" customHeight="false" outlineLevel="0" collapsed="false">
      <c r="I526" s="2" t="str">
        <f aca="false">IF($F526="","",IFERROR(INDEX(Categories!$C$2:$C$24,MATCH($F526,Categories!$A$2:$A$24,0)),"?"))</f>
        <v/>
      </c>
    </row>
    <row r="527" customFormat="false" ht="15" hidden="false" customHeight="false" outlineLevel="0" collapsed="false">
      <c r="I527" s="2" t="str">
        <f aca="false">IF($F527="","",IFERROR(INDEX(Categories!$C$2:$C$24,MATCH($F527,Categories!$A$2:$A$24,0)),"?"))</f>
        <v/>
      </c>
    </row>
    <row r="528" customFormat="false" ht="15" hidden="false" customHeight="false" outlineLevel="0" collapsed="false">
      <c r="I528" s="2" t="str">
        <f aca="false">IF($F528="","",IFERROR(INDEX(Categories!$C$2:$C$24,MATCH($F528,Categories!$A$2:$A$24,0)),"?"))</f>
        <v/>
      </c>
    </row>
    <row r="529" customFormat="false" ht="15" hidden="false" customHeight="false" outlineLevel="0" collapsed="false">
      <c r="I529" s="2" t="str">
        <f aca="false">IF($F529="","",IFERROR(INDEX(Categories!$C$2:$C$24,MATCH($F529,Categories!$A$2:$A$24,0)),"?"))</f>
        <v/>
      </c>
    </row>
    <row r="530" customFormat="false" ht="15" hidden="false" customHeight="false" outlineLevel="0" collapsed="false">
      <c r="I530" s="2" t="str">
        <f aca="false">IF($F530="","",IFERROR(INDEX(Categories!$C$2:$C$24,MATCH($F530,Categories!$A$2:$A$24,0)),"?"))</f>
        <v/>
      </c>
    </row>
    <row r="531" customFormat="false" ht="15" hidden="false" customHeight="false" outlineLevel="0" collapsed="false">
      <c r="I531" s="2" t="str">
        <f aca="false">IF($F531="","",IFERROR(INDEX(Categories!$C$2:$C$24,MATCH($F531,Categories!$A$2:$A$24,0)),"?"))</f>
        <v/>
      </c>
    </row>
    <row r="532" customFormat="false" ht="15" hidden="false" customHeight="false" outlineLevel="0" collapsed="false">
      <c r="I532" s="2" t="str">
        <f aca="false">IF($F532="","",IFERROR(INDEX(Categories!$C$2:$C$24,MATCH($F532,Categories!$A$2:$A$24,0)),"?"))</f>
        <v/>
      </c>
    </row>
    <row r="533" customFormat="false" ht="15" hidden="false" customHeight="false" outlineLevel="0" collapsed="false">
      <c r="I533" s="2" t="str">
        <f aca="false">IF($F533="","",IFERROR(INDEX(Categories!$C$2:$C$24,MATCH($F533,Categories!$A$2:$A$24,0)),"?"))</f>
        <v/>
      </c>
    </row>
    <row r="534" customFormat="false" ht="15" hidden="false" customHeight="false" outlineLevel="0" collapsed="false">
      <c r="I534" s="2" t="str">
        <f aca="false">IF($F534="","",IFERROR(INDEX(Categories!$C$2:$C$24,MATCH($F534,Categories!$A$2:$A$24,0)),"?"))</f>
        <v/>
      </c>
    </row>
    <row r="535" customFormat="false" ht="15" hidden="false" customHeight="false" outlineLevel="0" collapsed="false">
      <c r="I535" s="2" t="str">
        <f aca="false">IF($F535="","",IFERROR(INDEX(Categories!$C$2:$C$24,MATCH($F535,Categories!$A$2:$A$24,0)),"?"))</f>
        <v/>
      </c>
    </row>
    <row r="536" customFormat="false" ht="15" hidden="false" customHeight="false" outlineLevel="0" collapsed="false">
      <c r="I536" s="2" t="str">
        <f aca="false">IF($F536="","",IFERROR(INDEX(Categories!$C$2:$C$24,MATCH($F536,Categories!$A$2:$A$24,0)),"?"))</f>
        <v/>
      </c>
    </row>
    <row r="537" customFormat="false" ht="15" hidden="false" customHeight="false" outlineLevel="0" collapsed="false">
      <c r="I537" s="2" t="str">
        <f aca="false">IF($F537="","",IFERROR(INDEX(Categories!$C$2:$C$24,MATCH($F537,Categories!$A$2:$A$24,0)),"?"))</f>
        <v/>
      </c>
    </row>
    <row r="538" customFormat="false" ht="15" hidden="false" customHeight="false" outlineLevel="0" collapsed="false">
      <c r="I538" s="2" t="str">
        <f aca="false">IF($F538="","",IFERROR(INDEX(Categories!$C$2:$C$24,MATCH($F538,Categories!$A$2:$A$24,0)),"?"))</f>
        <v/>
      </c>
    </row>
    <row r="539" customFormat="false" ht="15" hidden="false" customHeight="false" outlineLevel="0" collapsed="false">
      <c r="I539" s="2" t="str">
        <f aca="false">IF($F539="","",IFERROR(INDEX(Categories!$C$2:$C$24,MATCH($F539,Categories!$A$2:$A$24,0)),"?"))</f>
        <v/>
      </c>
    </row>
    <row r="540" customFormat="false" ht="15" hidden="false" customHeight="false" outlineLevel="0" collapsed="false">
      <c r="I540" s="2" t="str">
        <f aca="false">IF($F540="","",IFERROR(INDEX(Categories!$C$2:$C$24,MATCH($F540,Categories!$A$2:$A$24,0)),"?"))</f>
        <v/>
      </c>
    </row>
    <row r="541" customFormat="false" ht="15" hidden="false" customHeight="false" outlineLevel="0" collapsed="false">
      <c r="I541" s="2" t="str">
        <f aca="false">IF($F541="","",IFERROR(INDEX(Categories!$C$2:$C$24,MATCH($F541,Categories!$A$2:$A$24,0)),"?"))</f>
        <v/>
      </c>
    </row>
    <row r="542" customFormat="false" ht="15" hidden="false" customHeight="false" outlineLevel="0" collapsed="false">
      <c r="I542" s="2" t="str">
        <f aca="false">IF($F542="","",IFERROR(INDEX(Categories!$C$2:$C$24,MATCH($F542,Categories!$A$2:$A$24,0)),"?"))</f>
        <v/>
      </c>
    </row>
    <row r="543" customFormat="false" ht="15" hidden="false" customHeight="false" outlineLevel="0" collapsed="false">
      <c r="I543" s="2" t="str">
        <f aca="false">IF($F543="","",IFERROR(INDEX(Categories!$C$2:$C$24,MATCH($F543,Categories!$A$2:$A$24,0)),"?"))</f>
        <v/>
      </c>
    </row>
    <row r="544" customFormat="false" ht="15" hidden="false" customHeight="false" outlineLevel="0" collapsed="false">
      <c r="I544" s="2" t="str">
        <f aca="false">IF($F544="","",IFERROR(INDEX(Categories!$C$2:$C$24,MATCH($F544,Categories!$A$2:$A$24,0)),"?"))</f>
        <v/>
      </c>
    </row>
    <row r="545" customFormat="false" ht="15" hidden="false" customHeight="false" outlineLevel="0" collapsed="false">
      <c r="I545" s="2" t="str">
        <f aca="false">IF($F545="","",IFERROR(INDEX(Categories!$C$2:$C$24,MATCH($F545,Categories!$A$2:$A$24,0)),"?"))</f>
        <v/>
      </c>
    </row>
    <row r="546" customFormat="false" ht="15" hidden="false" customHeight="false" outlineLevel="0" collapsed="false">
      <c r="I546" s="2" t="str">
        <f aca="false">IF($F546="","",IFERROR(INDEX(Categories!$C$2:$C$24,MATCH($F546,Categories!$A$2:$A$24,0)),"?"))</f>
        <v/>
      </c>
    </row>
    <row r="547" customFormat="false" ht="15" hidden="false" customHeight="false" outlineLevel="0" collapsed="false">
      <c r="I547" s="2" t="str">
        <f aca="false">IF($F547="","",IFERROR(INDEX(Categories!$C$2:$C$24,MATCH($F547,Categories!$A$2:$A$24,0)),"?"))</f>
        <v/>
      </c>
    </row>
    <row r="548" customFormat="false" ht="15" hidden="false" customHeight="false" outlineLevel="0" collapsed="false">
      <c r="I548" s="2" t="str">
        <f aca="false">IF($F548="","",IFERROR(INDEX(Categories!$C$2:$C$24,MATCH($F548,Categories!$A$2:$A$24,0)),"?"))</f>
        <v/>
      </c>
    </row>
    <row r="549" customFormat="false" ht="15" hidden="false" customHeight="false" outlineLevel="0" collapsed="false">
      <c r="I549" s="2" t="str">
        <f aca="false">IF($F549="","",IFERROR(INDEX(Categories!$C$2:$C$24,MATCH($F549,Categories!$A$2:$A$24,0)),"?"))</f>
        <v/>
      </c>
    </row>
    <row r="550" customFormat="false" ht="15" hidden="false" customHeight="false" outlineLevel="0" collapsed="false">
      <c r="I550" s="2" t="str">
        <f aca="false">IF($F550="","",IFERROR(INDEX(Categories!$C$2:$C$24,MATCH($F550,Categories!$A$2:$A$24,0)),"?"))</f>
        <v/>
      </c>
    </row>
    <row r="551" customFormat="false" ht="15" hidden="false" customHeight="false" outlineLevel="0" collapsed="false">
      <c r="I551" s="2" t="str">
        <f aca="false">IF($F551="","",IFERROR(INDEX(Categories!$C$2:$C$24,MATCH($F551,Categories!$A$2:$A$24,0)),"?"))</f>
        <v/>
      </c>
    </row>
    <row r="552" customFormat="false" ht="15" hidden="false" customHeight="false" outlineLevel="0" collapsed="false">
      <c r="I552" s="2" t="str">
        <f aca="false">IF($F552="","",IFERROR(INDEX(Categories!$C$2:$C$24,MATCH($F552,Categories!$A$2:$A$24,0)),"?"))</f>
        <v/>
      </c>
    </row>
    <row r="553" customFormat="false" ht="15" hidden="false" customHeight="false" outlineLevel="0" collapsed="false">
      <c r="I553" s="2" t="str">
        <f aca="false">IF($F553="","",IFERROR(INDEX(Categories!$C$2:$C$24,MATCH($F553,Categories!$A$2:$A$24,0)),"?"))</f>
        <v/>
      </c>
    </row>
    <row r="554" customFormat="false" ht="15" hidden="false" customHeight="false" outlineLevel="0" collapsed="false">
      <c r="I554" s="2" t="str">
        <f aca="false">IF($F554="","",IFERROR(INDEX(Categories!$C$2:$C$24,MATCH($F554,Categories!$A$2:$A$24,0)),"?"))</f>
        <v/>
      </c>
    </row>
    <row r="555" customFormat="false" ht="15" hidden="false" customHeight="false" outlineLevel="0" collapsed="false">
      <c r="I555" s="2" t="str">
        <f aca="false">IF($F555="","",IFERROR(INDEX(Categories!$C$2:$C$24,MATCH($F555,Categories!$A$2:$A$24,0)),"?"))</f>
        <v/>
      </c>
    </row>
    <row r="556" customFormat="false" ht="15" hidden="false" customHeight="false" outlineLevel="0" collapsed="false">
      <c r="I556" s="2" t="str">
        <f aca="false">IF($F556="","",IFERROR(INDEX(Categories!$C$2:$C$24,MATCH($F556,Categories!$A$2:$A$24,0)),"?"))</f>
        <v/>
      </c>
    </row>
    <row r="557" customFormat="false" ht="15" hidden="false" customHeight="false" outlineLevel="0" collapsed="false">
      <c r="I557" s="2" t="str">
        <f aca="false">IF($F557="","",IFERROR(INDEX(Categories!$C$2:$C$24,MATCH($F557,Categories!$A$2:$A$24,0)),"?"))</f>
        <v/>
      </c>
    </row>
    <row r="558" customFormat="false" ht="15" hidden="false" customHeight="false" outlineLevel="0" collapsed="false">
      <c r="I558" s="2" t="str">
        <f aca="false">IF($F558="","",IFERROR(INDEX(Categories!$C$2:$C$24,MATCH($F558,Categories!$A$2:$A$24,0)),"?"))</f>
        <v/>
      </c>
    </row>
    <row r="559" customFormat="false" ht="15" hidden="false" customHeight="false" outlineLevel="0" collapsed="false">
      <c r="I559" s="2" t="str">
        <f aca="false">IF($F559="","",IFERROR(INDEX(Categories!$C$2:$C$24,MATCH($F559,Categories!$A$2:$A$24,0)),"?"))</f>
        <v/>
      </c>
    </row>
    <row r="560" customFormat="false" ht="15" hidden="false" customHeight="false" outlineLevel="0" collapsed="false">
      <c r="I560" s="2" t="str">
        <f aca="false">IF($F560="","",IFERROR(INDEX(Categories!$C$2:$C$24,MATCH($F560,Categories!$A$2:$A$24,0)),"?"))</f>
        <v/>
      </c>
    </row>
    <row r="561" customFormat="false" ht="15" hidden="false" customHeight="false" outlineLevel="0" collapsed="false">
      <c r="I561" s="2" t="str">
        <f aca="false">IF($F561="","",IFERROR(INDEX(Categories!$C$2:$C$24,MATCH($F561,Categories!$A$2:$A$24,0)),"?"))</f>
        <v/>
      </c>
    </row>
    <row r="562" customFormat="false" ht="15" hidden="false" customHeight="false" outlineLevel="0" collapsed="false">
      <c r="I562" s="2" t="str">
        <f aca="false">IF($F562="","",IFERROR(INDEX(Categories!$C$2:$C$24,MATCH($F562,Categories!$A$2:$A$24,0)),"?"))</f>
        <v/>
      </c>
    </row>
    <row r="563" customFormat="false" ht="15" hidden="false" customHeight="false" outlineLevel="0" collapsed="false">
      <c r="I563" s="2" t="str">
        <f aca="false">IF($F563="","",IFERROR(INDEX(Categories!$C$2:$C$24,MATCH($F563,Categories!$A$2:$A$24,0)),"?"))</f>
        <v/>
      </c>
    </row>
    <row r="564" customFormat="false" ht="15" hidden="false" customHeight="false" outlineLevel="0" collapsed="false">
      <c r="I564" s="2" t="str">
        <f aca="false">IF($F564="","",IFERROR(INDEX(Categories!$C$2:$C$24,MATCH($F564,Categories!$A$2:$A$24,0)),"?"))</f>
        <v/>
      </c>
    </row>
    <row r="565" customFormat="false" ht="15" hidden="false" customHeight="false" outlineLevel="0" collapsed="false">
      <c r="I565" s="2" t="str">
        <f aca="false">IF($F565="","",IFERROR(INDEX(Categories!$C$2:$C$24,MATCH($F565,Categories!$A$2:$A$24,0)),"?"))</f>
        <v/>
      </c>
    </row>
    <row r="566" customFormat="false" ht="15" hidden="false" customHeight="false" outlineLevel="0" collapsed="false">
      <c r="I566" s="2" t="str">
        <f aca="false">IF($F566="","",IFERROR(INDEX(Categories!$C$2:$C$24,MATCH($F566,Categories!$A$2:$A$24,0)),"?"))</f>
        <v/>
      </c>
    </row>
    <row r="567" customFormat="false" ht="15" hidden="false" customHeight="false" outlineLevel="0" collapsed="false">
      <c r="I567" s="2" t="str">
        <f aca="false">IF($F567="","",IFERROR(INDEX(Categories!$C$2:$C$24,MATCH($F567,Categories!$A$2:$A$24,0)),"?"))</f>
        <v/>
      </c>
    </row>
    <row r="568" customFormat="false" ht="15" hidden="false" customHeight="false" outlineLevel="0" collapsed="false">
      <c r="I568" s="2" t="str">
        <f aca="false">IF($F568="","",IFERROR(INDEX(Categories!$C$2:$C$24,MATCH($F568,Categories!$A$2:$A$24,0)),"?"))</f>
        <v/>
      </c>
    </row>
    <row r="569" customFormat="false" ht="15" hidden="false" customHeight="false" outlineLevel="0" collapsed="false">
      <c r="I569" s="2" t="str">
        <f aca="false">IF($F569="","",IFERROR(INDEX(Categories!$C$2:$C$24,MATCH($F569,Categories!$A$2:$A$24,0)),"?"))</f>
        <v/>
      </c>
    </row>
    <row r="570" customFormat="false" ht="15" hidden="false" customHeight="false" outlineLevel="0" collapsed="false">
      <c r="I570" s="2" t="str">
        <f aca="false">IF($F570="","",IFERROR(INDEX(Categories!$C$2:$C$24,MATCH($F570,Categories!$A$2:$A$24,0)),"?"))</f>
        <v/>
      </c>
    </row>
    <row r="571" customFormat="false" ht="15" hidden="false" customHeight="false" outlineLevel="0" collapsed="false">
      <c r="I571" s="2" t="str">
        <f aca="false">IF($F571="","",IFERROR(INDEX(Categories!$C$2:$C$24,MATCH($F571,Categories!$A$2:$A$24,0)),"?"))</f>
        <v/>
      </c>
    </row>
    <row r="572" customFormat="false" ht="15" hidden="false" customHeight="false" outlineLevel="0" collapsed="false">
      <c r="I572" s="2" t="str">
        <f aca="false">IF($F572="","",IFERROR(INDEX(Categories!$C$2:$C$24,MATCH($F572,Categories!$A$2:$A$24,0)),"?"))</f>
        <v/>
      </c>
    </row>
    <row r="573" customFormat="false" ht="15" hidden="false" customHeight="false" outlineLevel="0" collapsed="false">
      <c r="I573" s="2" t="str">
        <f aca="false">IF($F573="","",IFERROR(INDEX(Categories!$C$2:$C$24,MATCH($F573,Categories!$A$2:$A$24,0)),"?"))</f>
        <v/>
      </c>
    </row>
    <row r="574" customFormat="false" ht="15" hidden="false" customHeight="false" outlineLevel="0" collapsed="false">
      <c r="I574" s="2" t="str">
        <f aca="false">IF($F574="","",IFERROR(INDEX(Categories!$C$2:$C$24,MATCH($F574,Categories!$A$2:$A$24,0)),"?"))</f>
        <v/>
      </c>
    </row>
    <row r="575" customFormat="false" ht="15" hidden="false" customHeight="false" outlineLevel="0" collapsed="false">
      <c r="I575" s="2" t="str">
        <f aca="false">IF($F575="","",IFERROR(INDEX(Categories!$C$2:$C$24,MATCH($F575,Categories!$A$2:$A$24,0)),"?"))</f>
        <v/>
      </c>
    </row>
    <row r="576" customFormat="false" ht="15" hidden="false" customHeight="false" outlineLevel="0" collapsed="false">
      <c r="I576" s="2" t="str">
        <f aca="false">IF($F576="","",IFERROR(INDEX(Categories!$C$2:$C$24,MATCH($F576,Categories!$A$2:$A$24,0)),"?"))</f>
        <v/>
      </c>
    </row>
    <row r="577" customFormat="false" ht="15" hidden="false" customHeight="false" outlineLevel="0" collapsed="false">
      <c r="I577" s="2" t="str">
        <f aca="false">IF($F577="","",IFERROR(INDEX(Categories!$C$2:$C$24,MATCH($F577,Categories!$A$2:$A$24,0)),"?"))</f>
        <v/>
      </c>
    </row>
    <row r="578" customFormat="false" ht="15" hidden="false" customHeight="false" outlineLevel="0" collapsed="false">
      <c r="I578" s="2" t="str">
        <f aca="false">IF($F578="","",IFERROR(INDEX(Categories!$C$2:$C$24,MATCH($F578,Categories!$A$2:$A$24,0)),"?"))</f>
        <v/>
      </c>
    </row>
    <row r="579" customFormat="false" ht="15" hidden="false" customHeight="false" outlineLevel="0" collapsed="false">
      <c r="I579" s="2" t="str">
        <f aca="false">IF($F579="","",IFERROR(INDEX(Categories!$C$2:$C$24,MATCH($F579,Categories!$A$2:$A$24,0)),"?"))</f>
        <v/>
      </c>
    </row>
    <row r="580" customFormat="false" ht="15" hidden="false" customHeight="false" outlineLevel="0" collapsed="false">
      <c r="I580" s="2" t="str">
        <f aca="false">IF($F580="","",IFERROR(INDEX(Categories!$C$2:$C$24,MATCH($F580,Categories!$A$2:$A$24,0)),"?"))</f>
        <v/>
      </c>
    </row>
    <row r="581" customFormat="false" ht="15" hidden="false" customHeight="false" outlineLevel="0" collapsed="false">
      <c r="I581" s="2" t="str">
        <f aca="false">IF($F581="","",IFERROR(INDEX(Categories!$C$2:$C$24,MATCH($F581,Categories!$A$2:$A$24,0)),"?"))</f>
        <v/>
      </c>
    </row>
    <row r="582" customFormat="false" ht="15" hidden="false" customHeight="false" outlineLevel="0" collapsed="false">
      <c r="I582" s="2" t="str">
        <f aca="false">IF($F582="","",IFERROR(INDEX(Categories!$C$2:$C$24,MATCH($F582,Categories!$A$2:$A$24,0)),"?"))</f>
        <v/>
      </c>
    </row>
    <row r="583" customFormat="false" ht="15" hidden="false" customHeight="false" outlineLevel="0" collapsed="false">
      <c r="I583" s="2" t="str">
        <f aca="false">IF($F583="","",IFERROR(INDEX(Categories!$C$2:$C$24,MATCH($F583,Categories!$A$2:$A$24,0)),"?"))</f>
        <v/>
      </c>
    </row>
    <row r="584" customFormat="false" ht="15" hidden="false" customHeight="false" outlineLevel="0" collapsed="false">
      <c r="I584" s="2" t="str">
        <f aca="false">IF($F584="","",IFERROR(INDEX(Categories!$C$2:$C$24,MATCH($F584,Categories!$A$2:$A$24,0)),"?"))</f>
        <v/>
      </c>
    </row>
    <row r="585" customFormat="false" ht="15" hidden="false" customHeight="false" outlineLevel="0" collapsed="false">
      <c r="I585" s="2" t="str">
        <f aca="false">IF($F585="","",IFERROR(INDEX(Categories!$C$2:$C$24,MATCH($F585,Categories!$A$2:$A$24,0)),"?"))</f>
        <v/>
      </c>
    </row>
    <row r="586" customFormat="false" ht="15" hidden="false" customHeight="false" outlineLevel="0" collapsed="false">
      <c r="I586" s="2" t="str">
        <f aca="false">IF($F586="","",IFERROR(INDEX(Categories!$C$2:$C$24,MATCH($F586,Categories!$A$2:$A$24,0)),"?"))</f>
        <v/>
      </c>
    </row>
    <row r="587" customFormat="false" ht="15" hidden="false" customHeight="false" outlineLevel="0" collapsed="false">
      <c r="I587" s="2" t="str">
        <f aca="false">IF($F587="","",IFERROR(INDEX(Categories!$C$2:$C$24,MATCH($F587,Categories!$A$2:$A$24,0)),"?"))</f>
        <v/>
      </c>
    </row>
    <row r="588" customFormat="false" ht="15" hidden="false" customHeight="false" outlineLevel="0" collapsed="false">
      <c r="I588" s="2" t="str">
        <f aca="false">IF($F588="","",IFERROR(INDEX(Categories!$C$2:$C$24,MATCH($F588,Categories!$A$2:$A$24,0)),"?"))</f>
        <v/>
      </c>
    </row>
    <row r="589" customFormat="false" ht="15" hidden="false" customHeight="false" outlineLevel="0" collapsed="false">
      <c r="I589" s="2" t="str">
        <f aca="false">IF($F589="","",IFERROR(INDEX(Categories!$C$2:$C$24,MATCH($F589,Categories!$A$2:$A$24,0)),"?"))</f>
        <v/>
      </c>
    </row>
    <row r="590" customFormat="false" ht="15" hidden="false" customHeight="false" outlineLevel="0" collapsed="false">
      <c r="I590" s="2" t="str">
        <f aca="false">IF($F590="","",IFERROR(INDEX(Categories!$C$2:$C$24,MATCH($F590,Categories!$A$2:$A$24,0)),"?"))</f>
        <v/>
      </c>
    </row>
    <row r="591" customFormat="false" ht="15" hidden="false" customHeight="false" outlineLevel="0" collapsed="false">
      <c r="I591" s="2" t="str">
        <f aca="false">IF($F591="","",IFERROR(INDEX(Categories!$C$2:$C$24,MATCH($F591,Categories!$A$2:$A$24,0)),"?"))</f>
        <v/>
      </c>
    </row>
    <row r="592" customFormat="false" ht="15" hidden="false" customHeight="false" outlineLevel="0" collapsed="false">
      <c r="I592" s="2" t="str">
        <f aca="false">IF($F592="","",IFERROR(INDEX(Categories!$C$2:$C$24,MATCH($F592,Categories!$A$2:$A$24,0)),"?"))</f>
        <v/>
      </c>
    </row>
    <row r="593" customFormat="false" ht="15" hidden="false" customHeight="false" outlineLevel="0" collapsed="false">
      <c r="I593" s="2" t="str">
        <f aca="false">IF($F593="","",IFERROR(INDEX(Categories!$C$2:$C$24,MATCH($F593,Categories!$A$2:$A$24,0)),"?"))</f>
        <v/>
      </c>
    </row>
    <row r="594" customFormat="false" ht="15" hidden="false" customHeight="false" outlineLevel="0" collapsed="false">
      <c r="I594" s="2" t="str">
        <f aca="false">IF($F594="","",IFERROR(INDEX(Categories!$C$2:$C$24,MATCH($F594,Categories!$A$2:$A$24,0)),"?"))</f>
        <v/>
      </c>
    </row>
    <row r="595" customFormat="false" ht="15" hidden="false" customHeight="false" outlineLevel="0" collapsed="false">
      <c r="I595" s="2" t="str">
        <f aca="false">IF($F595="","",IFERROR(INDEX(Categories!$C$2:$C$24,MATCH($F595,Categories!$A$2:$A$24,0)),"?"))</f>
        <v/>
      </c>
    </row>
    <row r="596" customFormat="false" ht="15" hidden="false" customHeight="false" outlineLevel="0" collapsed="false">
      <c r="I596" s="2" t="str">
        <f aca="false">IF($F596="","",IFERROR(INDEX(Categories!$C$2:$C$24,MATCH($F596,Categories!$A$2:$A$24,0)),"?"))</f>
        <v/>
      </c>
    </row>
    <row r="597" customFormat="false" ht="15" hidden="false" customHeight="false" outlineLevel="0" collapsed="false">
      <c r="I597" s="2" t="str">
        <f aca="false">IF($F597="","",IFERROR(INDEX(Categories!$C$2:$C$24,MATCH($F597,Categories!$A$2:$A$24,0)),"?"))</f>
        <v/>
      </c>
    </row>
    <row r="598" customFormat="false" ht="15" hidden="false" customHeight="false" outlineLevel="0" collapsed="false">
      <c r="I598" s="2" t="str">
        <f aca="false">IF($F598="","",IFERROR(INDEX(Categories!$C$2:$C$24,MATCH($F598,Categories!$A$2:$A$24,0)),"?"))</f>
        <v/>
      </c>
    </row>
    <row r="599" customFormat="false" ht="15" hidden="false" customHeight="false" outlineLevel="0" collapsed="false">
      <c r="I599" s="2" t="str">
        <f aca="false">IF($F599="","",IFERROR(INDEX(Categories!$C$2:$C$24,MATCH($F599,Categories!$A$2:$A$24,0)),"?"))</f>
        <v/>
      </c>
    </row>
    <row r="600" customFormat="false" ht="15" hidden="false" customHeight="false" outlineLevel="0" collapsed="false">
      <c r="I600" s="2" t="str">
        <f aca="false">IF($F600="","",IFERROR(INDEX(Categories!$C$2:$C$24,MATCH($F600,Categories!$A$2:$A$24,0)),"?"))</f>
        <v/>
      </c>
    </row>
    <row r="601" customFormat="false" ht="15" hidden="false" customHeight="false" outlineLevel="0" collapsed="false">
      <c r="I601" s="2" t="str">
        <f aca="false">IF($F601="","",IFERROR(INDEX(Categories!$C$2:$C$24,MATCH($F601,Categories!$A$2:$A$24,0)),"?"))</f>
        <v/>
      </c>
    </row>
    <row r="602" customFormat="false" ht="15" hidden="false" customHeight="false" outlineLevel="0" collapsed="false">
      <c r="I602" s="2" t="str">
        <f aca="false">IF($F602="","",IFERROR(INDEX(Categories!$C$2:$C$24,MATCH($F602,Categories!$A$2:$A$24,0)),"?"))</f>
        <v/>
      </c>
    </row>
    <row r="603" customFormat="false" ht="15" hidden="false" customHeight="false" outlineLevel="0" collapsed="false">
      <c r="I603" s="2" t="str">
        <f aca="false">IF($F603="","",IFERROR(INDEX(Categories!$C$2:$C$24,MATCH($F603,Categories!$A$2:$A$24,0)),"?"))</f>
        <v/>
      </c>
    </row>
    <row r="604" customFormat="false" ht="15" hidden="false" customHeight="false" outlineLevel="0" collapsed="false">
      <c r="I604" s="2" t="str">
        <f aca="false">IF($F604="","",IFERROR(INDEX(Categories!$C$2:$C$24,MATCH($F604,Categories!$A$2:$A$24,0)),"?"))</f>
        <v/>
      </c>
    </row>
    <row r="605" customFormat="false" ht="15" hidden="false" customHeight="false" outlineLevel="0" collapsed="false">
      <c r="I605" s="2" t="str">
        <f aca="false">IF($F605="","",IFERROR(INDEX(Categories!$C$2:$C$24,MATCH($F605,Categories!$A$2:$A$24,0)),"?"))</f>
        <v/>
      </c>
    </row>
    <row r="606" customFormat="false" ht="15" hidden="false" customHeight="false" outlineLevel="0" collapsed="false">
      <c r="I606" s="2" t="str">
        <f aca="false">IF($F606="","",IFERROR(INDEX(Categories!$C$2:$C$24,MATCH($F606,Categories!$A$2:$A$24,0)),"?"))</f>
        <v/>
      </c>
    </row>
    <row r="607" customFormat="false" ht="15" hidden="false" customHeight="false" outlineLevel="0" collapsed="false">
      <c r="I607" s="2" t="str">
        <f aca="false">IF($F607="","",IFERROR(INDEX(Categories!$C$2:$C$24,MATCH($F607,Categories!$A$2:$A$24,0)),"?"))</f>
        <v/>
      </c>
    </row>
    <row r="608" customFormat="false" ht="15" hidden="false" customHeight="false" outlineLevel="0" collapsed="false">
      <c r="I608" s="2" t="str">
        <f aca="false">IF($F608="","",IFERROR(INDEX(Categories!$C$2:$C$24,MATCH($F608,Categories!$A$2:$A$24,0)),"?"))</f>
        <v/>
      </c>
    </row>
    <row r="609" customFormat="false" ht="15" hidden="false" customHeight="false" outlineLevel="0" collapsed="false">
      <c r="I609" s="2" t="str">
        <f aca="false">IF($F609="","",IFERROR(INDEX(Categories!$C$2:$C$24,MATCH($F609,Categories!$A$2:$A$24,0)),"?"))</f>
        <v/>
      </c>
    </row>
    <row r="610" customFormat="false" ht="15" hidden="false" customHeight="false" outlineLevel="0" collapsed="false">
      <c r="I610" s="2" t="str">
        <f aca="false">IF($F610="","",IFERROR(INDEX(Categories!$C$2:$C$24,MATCH($F610,Categories!$A$2:$A$24,0)),"?"))</f>
        <v/>
      </c>
    </row>
    <row r="611" customFormat="false" ht="15" hidden="false" customHeight="false" outlineLevel="0" collapsed="false">
      <c r="I611" s="2" t="str">
        <f aca="false">IF($F611="","",IFERROR(INDEX(Categories!$C$2:$C$24,MATCH($F611,Categories!$A$2:$A$24,0)),"?"))</f>
        <v/>
      </c>
    </row>
    <row r="612" customFormat="false" ht="15" hidden="false" customHeight="false" outlineLevel="0" collapsed="false">
      <c r="I612" s="2" t="str">
        <f aca="false">IF($F612="","",IFERROR(INDEX(Categories!$C$2:$C$24,MATCH($F612,Categories!$A$2:$A$24,0)),"?"))</f>
        <v/>
      </c>
    </row>
    <row r="613" customFormat="false" ht="15" hidden="false" customHeight="false" outlineLevel="0" collapsed="false">
      <c r="I613" s="2" t="str">
        <f aca="false">IF($F613="","",IFERROR(INDEX(Categories!$C$2:$C$24,MATCH($F613,Categories!$A$2:$A$24,0)),"?"))</f>
        <v/>
      </c>
    </row>
    <row r="614" customFormat="false" ht="15" hidden="false" customHeight="false" outlineLevel="0" collapsed="false">
      <c r="I614" s="2" t="str">
        <f aca="false">IF($F614="","",IFERROR(INDEX(Categories!$C$2:$C$24,MATCH($F614,Categories!$A$2:$A$24,0)),"?"))</f>
        <v/>
      </c>
    </row>
    <row r="615" customFormat="false" ht="15" hidden="false" customHeight="false" outlineLevel="0" collapsed="false">
      <c r="I615" s="2" t="str">
        <f aca="false">IF($F615="","",IFERROR(INDEX(Categories!$C$2:$C$24,MATCH($F615,Categories!$A$2:$A$24,0)),"?"))</f>
        <v/>
      </c>
    </row>
    <row r="616" customFormat="false" ht="15" hidden="false" customHeight="false" outlineLevel="0" collapsed="false">
      <c r="I616" s="2" t="str">
        <f aca="false">IF($F616="","",IFERROR(INDEX(Categories!$C$2:$C$24,MATCH($F616,Categories!$A$2:$A$24,0)),"?"))</f>
        <v/>
      </c>
    </row>
    <row r="617" customFormat="false" ht="15" hidden="false" customHeight="false" outlineLevel="0" collapsed="false">
      <c r="I617" s="2" t="str">
        <f aca="false">IF($F617="","",IFERROR(INDEX(Categories!$C$2:$C$24,MATCH($F617,Categories!$A$2:$A$24,0)),"?"))</f>
        <v/>
      </c>
    </row>
    <row r="618" customFormat="false" ht="15" hidden="false" customHeight="false" outlineLevel="0" collapsed="false">
      <c r="I618" s="2" t="str">
        <f aca="false">IF($F618="","",IFERROR(INDEX(Categories!$C$2:$C$24,MATCH($F618,Categories!$A$2:$A$24,0)),"?"))</f>
        <v/>
      </c>
    </row>
    <row r="619" customFormat="false" ht="15" hidden="false" customHeight="false" outlineLevel="0" collapsed="false">
      <c r="I619" s="2" t="str">
        <f aca="false">IF($F619="","",IFERROR(INDEX(Categories!$C$2:$C$24,MATCH($F619,Categories!$A$2:$A$24,0)),"?"))</f>
        <v/>
      </c>
    </row>
    <row r="620" customFormat="false" ht="15" hidden="false" customHeight="false" outlineLevel="0" collapsed="false">
      <c r="I620" s="2" t="str">
        <f aca="false">IF($F620="","",IFERROR(INDEX(Categories!$C$2:$C$24,MATCH($F620,Categories!$A$2:$A$24,0)),"?"))</f>
        <v/>
      </c>
    </row>
    <row r="621" customFormat="false" ht="15" hidden="false" customHeight="false" outlineLevel="0" collapsed="false">
      <c r="I621" s="2" t="str">
        <f aca="false">IF($F621="","",IFERROR(INDEX(Categories!$C$2:$C$24,MATCH($F621,Categories!$A$2:$A$24,0)),"?"))</f>
        <v/>
      </c>
    </row>
    <row r="622" customFormat="false" ht="15" hidden="false" customHeight="false" outlineLevel="0" collapsed="false">
      <c r="I622" s="2" t="str">
        <f aca="false">IF($F622="","",IFERROR(INDEX(Categories!$C$2:$C$24,MATCH($F622,Categories!$A$2:$A$24,0)),"?"))</f>
        <v/>
      </c>
    </row>
    <row r="623" customFormat="false" ht="15" hidden="false" customHeight="false" outlineLevel="0" collapsed="false">
      <c r="I623" s="2" t="str">
        <f aca="false">IF($F623="","",IFERROR(INDEX(Categories!$C$2:$C$24,MATCH($F623,Categories!$A$2:$A$24,0)),"?"))</f>
        <v/>
      </c>
    </row>
    <row r="624" customFormat="false" ht="15" hidden="false" customHeight="false" outlineLevel="0" collapsed="false">
      <c r="I624" s="2" t="str">
        <f aca="false">IF($F624="","",IFERROR(INDEX(Categories!$C$2:$C$24,MATCH($F624,Categories!$A$2:$A$24,0)),"?"))</f>
        <v/>
      </c>
    </row>
    <row r="625" customFormat="false" ht="15" hidden="false" customHeight="false" outlineLevel="0" collapsed="false">
      <c r="I625" s="2" t="str">
        <f aca="false">IF($F625="","",IFERROR(INDEX(Categories!$C$2:$C$24,MATCH($F625,Categories!$A$2:$A$24,0)),"?"))</f>
        <v/>
      </c>
    </row>
    <row r="626" customFormat="false" ht="15" hidden="false" customHeight="false" outlineLevel="0" collapsed="false">
      <c r="I626" s="2" t="str">
        <f aca="false">IF($F626="","",IFERROR(INDEX(Categories!$C$2:$C$24,MATCH($F626,Categories!$A$2:$A$24,0)),"?"))</f>
        <v/>
      </c>
    </row>
    <row r="627" customFormat="false" ht="15" hidden="false" customHeight="false" outlineLevel="0" collapsed="false">
      <c r="I627" s="2" t="str">
        <f aca="false">IF($F627="","",IFERROR(INDEX(Categories!$C$2:$C$24,MATCH($F627,Categories!$A$2:$A$24,0)),"?"))</f>
        <v/>
      </c>
    </row>
    <row r="628" customFormat="false" ht="15" hidden="false" customHeight="false" outlineLevel="0" collapsed="false">
      <c r="I628" s="2" t="str">
        <f aca="false">IF($F628="","",IFERROR(INDEX(Categories!$C$2:$C$24,MATCH($F628,Categories!$A$2:$A$24,0)),"?"))</f>
        <v/>
      </c>
    </row>
    <row r="629" customFormat="false" ht="15" hidden="false" customHeight="false" outlineLevel="0" collapsed="false">
      <c r="I629" s="2" t="str">
        <f aca="false">IF($F629="","",IFERROR(INDEX(Categories!$C$2:$C$24,MATCH($F629,Categories!$A$2:$A$24,0)),"?"))</f>
        <v/>
      </c>
    </row>
    <row r="630" customFormat="false" ht="15" hidden="false" customHeight="false" outlineLevel="0" collapsed="false">
      <c r="I630" s="2" t="str">
        <f aca="false">IF($F630="","",IFERROR(INDEX(Categories!$C$2:$C$24,MATCH($F630,Categories!$A$2:$A$24,0)),"?"))</f>
        <v/>
      </c>
    </row>
    <row r="631" customFormat="false" ht="15" hidden="false" customHeight="false" outlineLevel="0" collapsed="false">
      <c r="I631" s="2" t="str">
        <f aca="false">IF($F631="","",IFERROR(INDEX(Categories!$C$2:$C$24,MATCH($F631,Categories!$A$2:$A$24,0)),"?"))</f>
        <v/>
      </c>
    </row>
    <row r="632" customFormat="false" ht="15" hidden="false" customHeight="false" outlineLevel="0" collapsed="false">
      <c r="I632" s="2" t="str">
        <f aca="false">IF($F632="","",IFERROR(INDEX(Categories!$C$2:$C$24,MATCH($F632,Categories!$A$2:$A$24,0)),"?"))</f>
        <v/>
      </c>
    </row>
    <row r="633" customFormat="false" ht="15" hidden="false" customHeight="false" outlineLevel="0" collapsed="false">
      <c r="I633" s="2" t="str">
        <f aca="false">IF($F633="","",IFERROR(INDEX(Categories!$C$2:$C$24,MATCH($F633,Categories!$A$2:$A$24,0)),"?"))</f>
        <v/>
      </c>
    </row>
    <row r="634" customFormat="false" ht="15" hidden="false" customHeight="false" outlineLevel="0" collapsed="false">
      <c r="I634" s="2" t="str">
        <f aca="false">IF($F634="","",IFERROR(INDEX(Categories!$C$2:$C$24,MATCH($F634,Categories!$A$2:$A$24,0)),"?"))</f>
        <v/>
      </c>
    </row>
    <row r="635" customFormat="false" ht="15" hidden="false" customHeight="false" outlineLevel="0" collapsed="false">
      <c r="I635" s="2" t="str">
        <f aca="false">IF($F635="","",IFERROR(INDEX(Categories!$C$2:$C$24,MATCH($F635,Categories!$A$2:$A$24,0)),"?"))</f>
        <v/>
      </c>
    </row>
    <row r="636" customFormat="false" ht="15" hidden="false" customHeight="false" outlineLevel="0" collapsed="false">
      <c r="I636" s="2" t="str">
        <f aca="false">IF($F636="","",IFERROR(INDEX(Categories!$C$2:$C$24,MATCH($F636,Categories!$A$2:$A$24,0)),"?"))</f>
        <v/>
      </c>
    </row>
    <row r="637" customFormat="false" ht="15" hidden="false" customHeight="false" outlineLevel="0" collapsed="false">
      <c r="I637" s="2" t="str">
        <f aca="false">IF($F637="","",IFERROR(INDEX(Categories!$C$2:$C$24,MATCH($F637,Categories!$A$2:$A$24,0)),"?"))</f>
        <v/>
      </c>
    </row>
    <row r="638" customFormat="false" ht="15" hidden="false" customHeight="false" outlineLevel="0" collapsed="false">
      <c r="I638" s="2" t="str">
        <f aca="false">IF($F638="","",IFERROR(INDEX(Categories!$C$2:$C$24,MATCH($F638,Categories!$A$2:$A$24,0)),"?"))</f>
        <v/>
      </c>
    </row>
    <row r="639" customFormat="false" ht="15" hidden="false" customHeight="false" outlineLevel="0" collapsed="false">
      <c r="I639" s="2" t="str">
        <f aca="false">IF($F639="","",IFERROR(INDEX(Categories!$C$2:$C$24,MATCH($F639,Categories!$A$2:$A$24,0)),"?"))</f>
        <v/>
      </c>
    </row>
    <row r="640" customFormat="false" ht="15" hidden="false" customHeight="false" outlineLevel="0" collapsed="false">
      <c r="I640" s="2" t="str">
        <f aca="false">IF($F640="","",IFERROR(INDEX(Categories!$C$2:$C$24,MATCH($F640,Categories!$A$2:$A$24,0)),"?"))</f>
        <v/>
      </c>
    </row>
    <row r="641" customFormat="false" ht="15" hidden="false" customHeight="false" outlineLevel="0" collapsed="false">
      <c r="I641" s="2" t="str">
        <f aca="false">IF($F641="","",IFERROR(INDEX(Categories!$C$2:$C$24,MATCH($F641,Categories!$A$2:$A$24,0)),"?"))</f>
        <v/>
      </c>
    </row>
    <row r="642" customFormat="false" ht="15" hidden="false" customHeight="false" outlineLevel="0" collapsed="false">
      <c r="I642" s="2" t="str">
        <f aca="false">IF($F642="","",IFERROR(INDEX(Categories!$C$2:$C$24,MATCH($F642,Categories!$A$2:$A$24,0)),"?"))</f>
        <v/>
      </c>
    </row>
    <row r="643" customFormat="false" ht="15" hidden="false" customHeight="false" outlineLevel="0" collapsed="false">
      <c r="I643" s="2" t="str">
        <f aca="false">IF($F643="","",IFERROR(INDEX(Categories!$C$2:$C$24,MATCH($F643,Categories!$A$2:$A$24,0)),"?"))</f>
        <v/>
      </c>
    </row>
    <row r="644" customFormat="false" ht="15" hidden="false" customHeight="false" outlineLevel="0" collapsed="false">
      <c r="I644" s="2" t="str">
        <f aca="false">IF($F644="","",IFERROR(INDEX(Categories!$C$2:$C$24,MATCH($F644,Categories!$A$2:$A$24,0)),"?"))</f>
        <v/>
      </c>
    </row>
    <row r="645" customFormat="false" ht="15" hidden="false" customHeight="false" outlineLevel="0" collapsed="false">
      <c r="I645" s="2" t="str">
        <f aca="false">IF($F645="","",IFERROR(INDEX(Categories!$C$2:$C$24,MATCH($F645,Categories!$A$2:$A$24,0)),"?"))</f>
        <v/>
      </c>
    </row>
    <row r="646" customFormat="false" ht="15" hidden="false" customHeight="false" outlineLevel="0" collapsed="false">
      <c r="I646" s="2" t="str">
        <f aca="false">IF($F646="","",IFERROR(INDEX(Categories!$C$2:$C$24,MATCH($F646,Categories!$A$2:$A$24,0)),"?"))</f>
        <v/>
      </c>
    </row>
    <row r="647" customFormat="false" ht="15" hidden="false" customHeight="false" outlineLevel="0" collapsed="false">
      <c r="I647" s="2" t="str">
        <f aca="false">IF($F647="","",IFERROR(INDEX(Categories!$C$2:$C$24,MATCH($F647,Categories!$A$2:$A$24,0)),"?"))</f>
        <v/>
      </c>
    </row>
    <row r="648" customFormat="false" ht="15" hidden="false" customHeight="false" outlineLevel="0" collapsed="false">
      <c r="I648" s="2" t="str">
        <f aca="false">IF($F648="","",IFERROR(INDEX(Categories!$C$2:$C$24,MATCH($F648,Categories!$A$2:$A$24,0)),"?"))</f>
        <v/>
      </c>
    </row>
    <row r="649" customFormat="false" ht="15" hidden="false" customHeight="false" outlineLevel="0" collapsed="false">
      <c r="I649" s="2" t="str">
        <f aca="false">IF($F649="","",IFERROR(INDEX(Categories!$C$2:$C$24,MATCH($F649,Categories!$A$2:$A$24,0)),"?"))</f>
        <v/>
      </c>
    </row>
    <row r="650" customFormat="false" ht="15" hidden="false" customHeight="false" outlineLevel="0" collapsed="false">
      <c r="I650" s="2" t="str">
        <f aca="false">IF($F650="","",IFERROR(INDEX(Categories!$C$2:$C$24,MATCH($F650,Categories!$A$2:$A$24,0)),"?"))</f>
        <v/>
      </c>
    </row>
    <row r="651" customFormat="false" ht="15" hidden="false" customHeight="false" outlineLevel="0" collapsed="false">
      <c r="I651" s="2" t="str">
        <f aca="false">IF($F651="","",IFERROR(INDEX(Categories!$C$2:$C$24,MATCH($F651,Categories!$A$2:$A$24,0)),"?"))</f>
        <v/>
      </c>
    </row>
    <row r="652" customFormat="false" ht="15" hidden="false" customHeight="false" outlineLevel="0" collapsed="false">
      <c r="I652" s="2" t="str">
        <f aca="false">IF($F652="","",IFERROR(INDEX(Categories!$C$2:$C$24,MATCH($F652,Categories!$A$2:$A$24,0)),"?"))</f>
        <v/>
      </c>
    </row>
    <row r="653" customFormat="false" ht="15" hidden="false" customHeight="false" outlineLevel="0" collapsed="false">
      <c r="I653" s="2" t="str">
        <f aca="false">IF($F653="","",IFERROR(INDEX(Categories!$C$2:$C$24,MATCH($F653,Categories!$A$2:$A$24,0)),"?"))</f>
        <v/>
      </c>
    </row>
    <row r="654" customFormat="false" ht="15" hidden="false" customHeight="false" outlineLevel="0" collapsed="false">
      <c r="I654" s="2" t="str">
        <f aca="false">IF($F654="","",IFERROR(INDEX(Categories!$C$2:$C$24,MATCH($F654,Categories!$A$2:$A$24,0)),"?"))</f>
        <v/>
      </c>
    </row>
    <row r="655" customFormat="false" ht="15" hidden="false" customHeight="false" outlineLevel="0" collapsed="false">
      <c r="I655" s="2" t="str">
        <f aca="false">IF($F655="","",IFERROR(INDEX(Categories!$C$2:$C$24,MATCH($F655,Categories!$A$2:$A$24,0)),"?"))</f>
        <v/>
      </c>
    </row>
    <row r="656" customFormat="false" ht="15" hidden="false" customHeight="false" outlineLevel="0" collapsed="false">
      <c r="I656" s="2" t="str">
        <f aca="false">IF($F656="","",IFERROR(INDEX(Categories!$C$2:$C$24,MATCH($F656,Categories!$A$2:$A$24,0)),"?"))</f>
        <v/>
      </c>
    </row>
    <row r="657" customFormat="false" ht="15" hidden="false" customHeight="false" outlineLevel="0" collapsed="false">
      <c r="I657" s="2" t="str">
        <f aca="false">IF($F657="","",IFERROR(INDEX(Categories!$C$2:$C$24,MATCH($F657,Categories!$A$2:$A$24,0)),"?"))</f>
        <v/>
      </c>
    </row>
    <row r="658" customFormat="false" ht="15" hidden="false" customHeight="false" outlineLevel="0" collapsed="false">
      <c r="I658" s="2" t="str">
        <f aca="false">IF($F658="","",IFERROR(INDEX(Categories!$C$2:$C$24,MATCH($F658,Categories!$A$2:$A$24,0)),"?"))</f>
        <v/>
      </c>
    </row>
    <row r="659" customFormat="false" ht="15" hidden="false" customHeight="false" outlineLevel="0" collapsed="false">
      <c r="I659" s="2" t="str">
        <f aca="false">IF($F659="","",IFERROR(INDEX(Categories!$C$2:$C$24,MATCH($F659,Categories!$A$2:$A$24,0)),"?"))</f>
        <v/>
      </c>
    </row>
    <row r="660" customFormat="false" ht="15" hidden="false" customHeight="false" outlineLevel="0" collapsed="false">
      <c r="I660" s="2" t="str">
        <f aca="false">IF($F660="","",IFERROR(INDEX(Categories!$C$2:$C$24,MATCH($F660,Categories!$A$2:$A$24,0)),"?"))</f>
        <v/>
      </c>
    </row>
    <row r="661" customFormat="false" ht="15" hidden="false" customHeight="false" outlineLevel="0" collapsed="false">
      <c r="I661" s="2" t="str">
        <f aca="false">IF($F661="","",IFERROR(INDEX(Categories!$C$2:$C$24,MATCH($F661,Categories!$A$2:$A$24,0)),"?"))</f>
        <v/>
      </c>
    </row>
    <row r="662" customFormat="false" ht="15" hidden="false" customHeight="false" outlineLevel="0" collapsed="false">
      <c r="I662" s="2" t="str">
        <f aca="false">IF($F662="","",IFERROR(INDEX(Categories!$C$2:$C$24,MATCH($F662,Categories!$A$2:$A$24,0)),"?"))</f>
        <v/>
      </c>
    </row>
    <row r="663" customFormat="false" ht="15" hidden="false" customHeight="false" outlineLevel="0" collapsed="false">
      <c r="I663" s="2" t="str">
        <f aca="false">IF($F663="","",IFERROR(INDEX(Categories!$C$2:$C$24,MATCH($F663,Categories!$A$2:$A$24,0)),"?"))</f>
        <v/>
      </c>
    </row>
    <row r="664" customFormat="false" ht="15" hidden="false" customHeight="false" outlineLevel="0" collapsed="false">
      <c r="I664" s="2" t="str">
        <f aca="false">IF($F664="","",IFERROR(INDEX(Categories!$C$2:$C$24,MATCH($F664,Categories!$A$2:$A$24,0)),"?"))</f>
        <v/>
      </c>
    </row>
    <row r="665" customFormat="false" ht="15" hidden="false" customHeight="false" outlineLevel="0" collapsed="false">
      <c r="I665" s="2" t="str">
        <f aca="false">IF($F665="","",IFERROR(INDEX(Categories!$C$2:$C$24,MATCH($F665,Categories!$A$2:$A$24,0)),"?"))</f>
        <v/>
      </c>
    </row>
    <row r="666" customFormat="false" ht="15" hidden="false" customHeight="false" outlineLevel="0" collapsed="false">
      <c r="I666" s="2" t="str">
        <f aca="false">IF($F666="","",IFERROR(INDEX(Categories!$C$2:$C$24,MATCH($F666,Categories!$A$2:$A$24,0)),"?"))</f>
        <v/>
      </c>
    </row>
    <row r="667" customFormat="false" ht="15" hidden="false" customHeight="false" outlineLevel="0" collapsed="false">
      <c r="I667" s="2" t="str">
        <f aca="false">IF($F667="","",IFERROR(INDEX(Categories!$C$2:$C$24,MATCH($F667,Categories!$A$2:$A$24,0)),"?"))</f>
        <v/>
      </c>
    </row>
    <row r="668" customFormat="false" ht="15" hidden="false" customHeight="false" outlineLevel="0" collapsed="false">
      <c r="I668" s="2" t="str">
        <f aca="false">IF($F668="","",IFERROR(INDEX(Categories!$C$2:$C$24,MATCH($F668,Categories!$A$2:$A$24,0)),"?"))</f>
        <v/>
      </c>
    </row>
    <row r="669" customFormat="false" ht="15" hidden="false" customHeight="false" outlineLevel="0" collapsed="false">
      <c r="I669" s="2" t="str">
        <f aca="false">IF($F669="","",IFERROR(INDEX(Categories!$C$2:$C$24,MATCH($F669,Categories!$A$2:$A$24,0)),"?"))</f>
        <v/>
      </c>
    </row>
    <row r="670" customFormat="false" ht="15" hidden="false" customHeight="false" outlineLevel="0" collapsed="false">
      <c r="I670" s="2" t="str">
        <f aca="false">IF($F670="","",IFERROR(INDEX(Categories!$C$2:$C$24,MATCH($F670,Categories!$A$2:$A$24,0)),"?"))</f>
        <v/>
      </c>
    </row>
    <row r="671" customFormat="false" ht="15" hidden="false" customHeight="false" outlineLevel="0" collapsed="false">
      <c r="I671" s="2" t="str">
        <f aca="false">IF($F671="","",IFERROR(INDEX(Categories!$C$2:$C$24,MATCH($F671,Categories!$A$2:$A$24,0)),"?"))</f>
        <v/>
      </c>
    </row>
    <row r="672" customFormat="false" ht="15" hidden="false" customHeight="false" outlineLevel="0" collapsed="false">
      <c r="I672" s="2" t="str">
        <f aca="false">IF($F672="","",IFERROR(INDEX(Categories!$C$2:$C$24,MATCH($F672,Categories!$A$2:$A$24,0)),"?"))</f>
        <v/>
      </c>
    </row>
    <row r="673" customFormat="false" ht="15" hidden="false" customHeight="false" outlineLevel="0" collapsed="false">
      <c r="I673" s="2" t="str">
        <f aca="false">IF($F673="","",IFERROR(INDEX(Categories!$C$2:$C$24,MATCH($F673,Categories!$A$2:$A$24,0)),"?"))</f>
        <v/>
      </c>
    </row>
    <row r="674" customFormat="false" ht="15" hidden="false" customHeight="false" outlineLevel="0" collapsed="false">
      <c r="I674" s="2" t="str">
        <f aca="false">IF($F674="","",IFERROR(INDEX(Categories!$C$2:$C$24,MATCH($F674,Categories!$A$2:$A$24,0)),"?"))</f>
        <v/>
      </c>
    </row>
    <row r="675" customFormat="false" ht="15" hidden="false" customHeight="false" outlineLevel="0" collapsed="false">
      <c r="I675" s="2" t="str">
        <f aca="false">IF($F675="","",IFERROR(INDEX(Categories!$C$2:$C$24,MATCH($F675,Categories!$A$2:$A$24,0)),"?"))</f>
        <v/>
      </c>
    </row>
    <row r="676" customFormat="false" ht="15" hidden="false" customHeight="false" outlineLevel="0" collapsed="false">
      <c r="I676" s="2" t="str">
        <f aca="false">IF($F676="","",IFERROR(INDEX(Categories!$C$2:$C$24,MATCH($F676,Categories!$A$2:$A$24,0)),"?"))</f>
        <v/>
      </c>
    </row>
    <row r="677" customFormat="false" ht="15" hidden="false" customHeight="false" outlineLevel="0" collapsed="false">
      <c r="I677" s="2" t="str">
        <f aca="false">IF($F677="","",IFERROR(INDEX(Categories!$C$2:$C$24,MATCH($F677,Categories!$A$2:$A$24,0)),"?"))</f>
        <v/>
      </c>
    </row>
    <row r="678" customFormat="false" ht="15" hidden="false" customHeight="false" outlineLevel="0" collapsed="false">
      <c r="I678" s="2" t="str">
        <f aca="false">IF($F678="","",IFERROR(INDEX(Categories!$C$2:$C$24,MATCH($F678,Categories!$A$2:$A$24,0)),"?"))</f>
        <v/>
      </c>
    </row>
    <row r="679" customFormat="false" ht="15" hidden="false" customHeight="false" outlineLevel="0" collapsed="false">
      <c r="I679" s="2" t="str">
        <f aca="false">IF($F679="","",IFERROR(INDEX(Categories!$C$2:$C$24,MATCH($F679,Categories!$A$2:$A$24,0)),"?"))</f>
        <v/>
      </c>
    </row>
    <row r="680" customFormat="false" ht="15" hidden="false" customHeight="false" outlineLevel="0" collapsed="false">
      <c r="I680" s="2" t="str">
        <f aca="false">IF($F680="","",IFERROR(INDEX(Categories!$C$2:$C$24,MATCH($F680,Categories!$A$2:$A$24,0)),"?"))</f>
        <v/>
      </c>
    </row>
    <row r="681" customFormat="false" ht="15" hidden="false" customHeight="false" outlineLevel="0" collapsed="false">
      <c r="I681" s="2" t="str">
        <f aca="false">IF($F681="","",IFERROR(INDEX(Categories!$C$2:$C$24,MATCH($F681,Categories!$A$2:$A$24,0)),"?"))</f>
        <v/>
      </c>
    </row>
    <row r="682" customFormat="false" ht="15" hidden="false" customHeight="false" outlineLevel="0" collapsed="false">
      <c r="I682" s="2" t="str">
        <f aca="false">IF($F682="","",IFERROR(INDEX(Categories!$C$2:$C$24,MATCH($F682,Categories!$A$2:$A$24,0)),"?"))</f>
        <v/>
      </c>
    </row>
    <row r="683" customFormat="false" ht="15" hidden="false" customHeight="false" outlineLevel="0" collapsed="false">
      <c r="I683" s="2" t="str">
        <f aca="false">IF($F683="","",IFERROR(INDEX(Categories!$C$2:$C$24,MATCH($F683,Categories!$A$2:$A$24,0)),"?"))</f>
        <v/>
      </c>
    </row>
    <row r="684" customFormat="false" ht="15" hidden="false" customHeight="false" outlineLevel="0" collapsed="false">
      <c r="I684" s="2" t="str">
        <f aca="false">IF($F684="","",IFERROR(INDEX(Categories!$C$2:$C$24,MATCH($F684,Categories!$A$2:$A$24,0)),"?"))</f>
        <v/>
      </c>
    </row>
    <row r="685" customFormat="false" ht="15" hidden="false" customHeight="false" outlineLevel="0" collapsed="false">
      <c r="I685" s="2" t="str">
        <f aca="false">IF($F685="","",IFERROR(INDEX(Categories!$C$2:$C$24,MATCH($F685,Categories!$A$2:$A$24,0)),"?"))</f>
        <v/>
      </c>
    </row>
    <row r="686" customFormat="false" ht="15" hidden="false" customHeight="false" outlineLevel="0" collapsed="false">
      <c r="I686" s="2" t="str">
        <f aca="false">IF($F686="","",IFERROR(INDEX(Categories!$C$2:$C$24,MATCH($F686,Categories!$A$2:$A$24,0)),"?"))</f>
        <v/>
      </c>
    </row>
    <row r="687" customFormat="false" ht="15" hidden="false" customHeight="false" outlineLevel="0" collapsed="false">
      <c r="I687" s="2" t="str">
        <f aca="false">IF($F687="","",IFERROR(INDEX(Categories!$C$2:$C$24,MATCH($F687,Categories!$A$2:$A$24,0)),"?"))</f>
        <v/>
      </c>
    </row>
    <row r="688" customFormat="false" ht="15" hidden="false" customHeight="false" outlineLevel="0" collapsed="false">
      <c r="I688" s="2" t="str">
        <f aca="false">IF($F688="","",IFERROR(INDEX(Categories!$C$2:$C$24,MATCH($F688,Categories!$A$2:$A$24,0)),"?"))</f>
        <v/>
      </c>
    </row>
    <row r="689" customFormat="false" ht="15" hidden="false" customHeight="false" outlineLevel="0" collapsed="false">
      <c r="I689" s="2" t="str">
        <f aca="false">IF($F689="","",IFERROR(INDEX(Categories!$C$2:$C$24,MATCH($F689,Categories!$A$2:$A$24,0)),"?"))</f>
        <v/>
      </c>
    </row>
    <row r="690" customFormat="false" ht="15" hidden="false" customHeight="false" outlineLevel="0" collapsed="false">
      <c r="I690" s="2" t="str">
        <f aca="false">IF($F690="","",IFERROR(INDEX(Categories!$C$2:$C$24,MATCH($F690,Categories!$A$2:$A$24,0)),"?"))</f>
        <v/>
      </c>
    </row>
    <row r="691" customFormat="false" ht="15" hidden="false" customHeight="false" outlineLevel="0" collapsed="false">
      <c r="I691" s="2" t="str">
        <f aca="false">IF($F691="","",IFERROR(INDEX(Categories!$C$2:$C$24,MATCH($F691,Categories!$A$2:$A$24,0)),"?"))</f>
        <v/>
      </c>
    </row>
    <row r="692" customFormat="false" ht="15" hidden="false" customHeight="false" outlineLevel="0" collapsed="false">
      <c r="I692" s="2" t="str">
        <f aca="false">IF($F692="","",IFERROR(INDEX(Categories!$C$2:$C$24,MATCH($F692,Categories!$A$2:$A$24,0)),"?"))</f>
        <v/>
      </c>
    </row>
    <row r="693" customFormat="false" ht="15" hidden="false" customHeight="false" outlineLevel="0" collapsed="false">
      <c r="I693" s="2" t="str">
        <f aca="false">IF($F693="","",IFERROR(INDEX(Categories!$C$2:$C$24,MATCH($F693,Categories!$A$2:$A$24,0)),"?"))</f>
        <v/>
      </c>
    </row>
    <row r="694" customFormat="false" ht="15" hidden="false" customHeight="false" outlineLevel="0" collapsed="false">
      <c r="I694" s="2" t="str">
        <f aca="false">IF($F694="","",IFERROR(INDEX(Categories!$C$2:$C$24,MATCH($F694,Categories!$A$2:$A$24,0)),"?"))</f>
        <v/>
      </c>
    </row>
    <row r="695" customFormat="false" ht="15" hidden="false" customHeight="false" outlineLevel="0" collapsed="false">
      <c r="I695" s="2" t="str">
        <f aca="false">IF($F695="","",IFERROR(INDEX(Categories!$C$2:$C$24,MATCH($F695,Categories!$A$2:$A$24,0)),"?"))</f>
        <v/>
      </c>
    </row>
    <row r="696" customFormat="false" ht="15" hidden="false" customHeight="false" outlineLevel="0" collapsed="false">
      <c r="I696" s="2" t="str">
        <f aca="false">IF($F696="","",IFERROR(INDEX(Categories!$C$2:$C$24,MATCH($F696,Categories!$A$2:$A$24,0)),"?"))</f>
        <v/>
      </c>
    </row>
    <row r="697" customFormat="false" ht="15" hidden="false" customHeight="false" outlineLevel="0" collapsed="false">
      <c r="I697" s="2" t="str">
        <f aca="false">IF($F697="","",IFERROR(INDEX(Categories!$C$2:$C$24,MATCH($F697,Categories!$A$2:$A$24,0)),"?"))</f>
        <v/>
      </c>
    </row>
    <row r="698" customFormat="false" ht="15" hidden="false" customHeight="false" outlineLevel="0" collapsed="false">
      <c r="I698" s="2" t="str">
        <f aca="false">IF($F698="","",IFERROR(INDEX(Categories!$C$2:$C$24,MATCH($F698,Categories!$A$2:$A$24,0)),"?"))</f>
        <v/>
      </c>
    </row>
    <row r="699" customFormat="false" ht="15" hidden="false" customHeight="false" outlineLevel="0" collapsed="false">
      <c r="I699" s="2" t="str">
        <f aca="false">IF($F699="","",IFERROR(INDEX(Categories!$C$2:$C$24,MATCH($F699,Categories!$A$2:$A$24,0)),"?"))</f>
        <v/>
      </c>
    </row>
    <row r="700" customFormat="false" ht="15" hidden="false" customHeight="false" outlineLevel="0" collapsed="false">
      <c r="I700" s="2" t="str">
        <f aca="false">IF($F700="","",IFERROR(INDEX(Categories!$C$2:$C$24,MATCH($F700,Categories!$A$2:$A$24,0)),"?"))</f>
        <v/>
      </c>
    </row>
    <row r="701" customFormat="false" ht="15" hidden="false" customHeight="false" outlineLevel="0" collapsed="false">
      <c r="I701" s="2" t="str">
        <f aca="false">IF($F701="","",IFERROR(INDEX(Categories!$C$2:$C$24,MATCH($F701,Categories!$A$2:$A$24,0)),"?"))</f>
        <v/>
      </c>
    </row>
    <row r="702" customFormat="false" ht="15" hidden="false" customHeight="false" outlineLevel="0" collapsed="false">
      <c r="I702" s="2" t="str">
        <f aca="false">IF($F702="","",IFERROR(INDEX(Categories!$C$2:$C$24,MATCH($F702,Categories!$A$2:$A$24,0)),"?"))</f>
        <v/>
      </c>
    </row>
    <row r="703" customFormat="false" ht="15" hidden="false" customHeight="false" outlineLevel="0" collapsed="false">
      <c r="I703" s="2" t="str">
        <f aca="false">IF($F703="","",IFERROR(INDEX(Categories!$C$2:$C$24,MATCH($F703,Categories!$A$2:$A$24,0)),"?"))</f>
        <v/>
      </c>
    </row>
    <row r="704" customFormat="false" ht="15" hidden="false" customHeight="false" outlineLevel="0" collapsed="false">
      <c r="I704" s="2" t="str">
        <f aca="false">IF($F704="","",IFERROR(INDEX(Categories!$C$2:$C$24,MATCH($F704,Categories!$A$2:$A$24,0)),"?"))</f>
        <v/>
      </c>
    </row>
    <row r="705" customFormat="false" ht="15" hidden="false" customHeight="false" outlineLevel="0" collapsed="false">
      <c r="I705" s="2" t="str">
        <f aca="false">IF($F705="","",IFERROR(INDEX(Categories!$C$2:$C$24,MATCH($F705,Categories!$A$2:$A$24,0)),"?"))</f>
        <v/>
      </c>
    </row>
    <row r="706" customFormat="false" ht="15" hidden="false" customHeight="false" outlineLevel="0" collapsed="false">
      <c r="I706" s="2" t="str">
        <f aca="false">IF($F706="","",IFERROR(INDEX(Categories!$C$2:$C$24,MATCH($F706,Categories!$A$2:$A$24,0)),"?"))</f>
        <v/>
      </c>
    </row>
    <row r="707" customFormat="false" ht="15" hidden="false" customHeight="false" outlineLevel="0" collapsed="false">
      <c r="I707" s="2" t="str">
        <f aca="false">IF($F707="","",IFERROR(INDEX(Categories!$C$2:$C$24,MATCH($F707,Categories!$A$2:$A$24,0)),"?"))</f>
        <v/>
      </c>
    </row>
    <row r="708" customFormat="false" ht="15" hidden="false" customHeight="false" outlineLevel="0" collapsed="false">
      <c r="I708" s="2" t="str">
        <f aca="false">IF($F708="","",IFERROR(INDEX(Categories!$C$2:$C$24,MATCH($F708,Categories!$A$2:$A$24,0)),"?"))</f>
        <v/>
      </c>
    </row>
    <row r="709" customFormat="false" ht="15" hidden="false" customHeight="false" outlineLevel="0" collapsed="false">
      <c r="I709" s="2" t="str">
        <f aca="false">IF($F709="","",IFERROR(INDEX(Categories!$C$2:$C$24,MATCH($F709,Categories!$A$2:$A$24,0)),"?"))</f>
        <v/>
      </c>
    </row>
    <row r="710" customFormat="false" ht="15" hidden="false" customHeight="false" outlineLevel="0" collapsed="false">
      <c r="I710" s="2" t="str">
        <f aca="false">IF($F710="","",IFERROR(INDEX(Categories!$C$2:$C$24,MATCH($F710,Categories!$A$2:$A$24,0)),"?"))</f>
        <v/>
      </c>
    </row>
    <row r="711" customFormat="false" ht="15" hidden="false" customHeight="false" outlineLevel="0" collapsed="false">
      <c r="I711" s="2" t="str">
        <f aca="false">IF($F711="","",IFERROR(INDEX(Categories!$C$2:$C$24,MATCH($F711,Categories!$A$2:$A$24,0)),"?"))</f>
        <v/>
      </c>
    </row>
    <row r="712" customFormat="false" ht="15" hidden="false" customHeight="false" outlineLevel="0" collapsed="false">
      <c r="I712" s="2" t="str">
        <f aca="false">IF($F712="","",IFERROR(INDEX(Categories!$C$2:$C$24,MATCH($F712,Categories!$A$2:$A$24,0)),"?"))</f>
        <v/>
      </c>
    </row>
    <row r="713" customFormat="false" ht="15" hidden="false" customHeight="false" outlineLevel="0" collapsed="false">
      <c r="I713" s="2" t="str">
        <f aca="false">IF($F713="","",IFERROR(INDEX(Categories!$C$2:$C$24,MATCH($F713,Categories!$A$2:$A$24,0)),"?"))</f>
        <v/>
      </c>
    </row>
    <row r="714" customFormat="false" ht="15" hidden="false" customHeight="false" outlineLevel="0" collapsed="false">
      <c r="I714" s="2" t="str">
        <f aca="false">IF($F714="","",IFERROR(INDEX(Categories!$C$2:$C$24,MATCH($F714,Categories!$A$2:$A$24,0)),"?"))</f>
        <v/>
      </c>
    </row>
    <row r="715" customFormat="false" ht="15" hidden="false" customHeight="false" outlineLevel="0" collapsed="false">
      <c r="I715" s="2" t="str">
        <f aca="false">IF($F715="","",IFERROR(INDEX(Categories!$C$2:$C$24,MATCH($F715,Categories!$A$2:$A$24,0)),"?"))</f>
        <v/>
      </c>
    </row>
    <row r="716" customFormat="false" ht="15" hidden="false" customHeight="false" outlineLevel="0" collapsed="false">
      <c r="I716" s="2" t="str">
        <f aca="false">IF($F716="","",IFERROR(INDEX(Categories!$C$2:$C$24,MATCH($F716,Categories!$A$2:$A$24,0)),"?"))</f>
        <v/>
      </c>
    </row>
    <row r="717" customFormat="false" ht="15" hidden="false" customHeight="false" outlineLevel="0" collapsed="false">
      <c r="I717" s="2" t="str">
        <f aca="false">IF($F717="","",IFERROR(INDEX(Categories!$C$2:$C$24,MATCH($F717,Categories!$A$2:$A$24,0)),"?"))</f>
        <v/>
      </c>
    </row>
    <row r="718" customFormat="false" ht="15" hidden="false" customHeight="false" outlineLevel="0" collapsed="false">
      <c r="I718" s="2" t="str">
        <f aca="false">IF($F718="","",IFERROR(INDEX(Categories!$C$2:$C$24,MATCH($F718,Categories!$A$2:$A$24,0)),"?"))</f>
        <v/>
      </c>
    </row>
    <row r="719" customFormat="false" ht="15" hidden="false" customHeight="false" outlineLevel="0" collapsed="false">
      <c r="I719" s="2" t="str">
        <f aca="false">IF($F719="","",IFERROR(INDEX(Categories!$C$2:$C$24,MATCH($F719,Categories!$A$2:$A$24,0)),"?"))</f>
        <v/>
      </c>
    </row>
    <row r="720" customFormat="false" ht="15" hidden="false" customHeight="false" outlineLevel="0" collapsed="false">
      <c r="I720" s="2" t="str">
        <f aca="false">IF($F720="","",IFERROR(INDEX(Categories!$C$2:$C$24,MATCH($F720,Categories!$A$2:$A$24,0)),"?"))</f>
        <v/>
      </c>
    </row>
    <row r="721" customFormat="false" ht="15" hidden="false" customHeight="false" outlineLevel="0" collapsed="false">
      <c r="I721" s="2" t="str">
        <f aca="false">IF($F721="","",IFERROR(INDEX(Categories!$C$2:$C$24,MATCH($F721,Categories!$A$2:$A$24,0)),"?"))</f>
        <v/>
      </c>
    </row>
    <row r="722" customFormat="false" ht="15" hidden="false" customHeight="false" outlineLevel="0" collapsed="false">
      <c r="I722" s="2" t="str">
        <f aca="false">IF($F722="","",IFERROR(INDEX(Categories!$C$2:$C$24,MATCH($F722,Categories!$A$2:$A$24,0)),"?"))</f>
        <v/>
      </c>
    </row>
    <row r="723" customFormat="false" ht="15" hidden="false" customHeight="false" outlineLevel="0" collapsed="false">
      <c r="I723" s="2" t="str">
        <f aca="false">IF($F723="","",IFERROR(INDEX(Categories!$C$2:$C$24,MATCH($F723,Categories!$A$2:$A$24,0)),"?"))</f>
        <v/>
      </c>
    </row>
    <row r="724" customFormat="false" ht="15" hidden="false" customHeight="false" outlineLevel="0" collapsed="false">
      <c r="I724" s="2" t="str">
        <f aca="false">IF($F724="","",IFERROR(INDEX(Categories!$C$2:$C$24,MATCH($F724,Categories!$A$2:$A$24,0)),"?"))</f>
        <v/>
      </c>
    </row>
    <row r="725" customFormat="false" ht="15" hidden="false" customHeight="false" outlineLevel="0" collapsed="false">
      <c r="I725" s="2" t="str">
        <f aca="false">IF($F725="","",IFERROR(INDEX(Categories!$C$2:$C$24,MATCH($F725,Categories!$A$2:$A$24,0)),"?"))</f>
        <v/>
      </c>
    </row>
    <row r="726" customFormat="false" ht="15" hidden="false" customHeight="false" outlineLevel="0" collapsed="false">
      <c r="I726" s="2" t="str">
        <f aca="false">IF($F726="","",IFERROR(INDEX(Categories!$C$2:$C$24,MATCH($F726,Categories!$A$2:$A$24,0)),"?"))</f>
        <v/>
      </c>
    </row>
    <row r="727" customFormat="false" ht="15" hidden="false" customHeight="false" outlineLevel="0" collapsed="false">
      <c r="I727" s="2" t="str">
        <f aca="false">IF($F727="","",IFERROR(INDEX(Categories!$C$2:$C$24,MATCH($F727,Categories!$A$2:$A$24,0)),"?"))</f>
        <v/>
      </c>
    </row>
    <row r="728" customFormat="false" ht="15" hidden="false" customHeight="false" outlineLevel="0" collapsed="false">
      <c r="I728" s="2" t="str">
        <f aca="false">IF($F728="","",IFERROR(INDEX(Categories!$C$2:$C$24,MATCH($F728,Categories!$A$2:$A$24,0)),"?"))</f>
        <v/>
      </c>
    </row>
    <row r="729" customFormat="false" ht="15" hidden="false" customHeight="false" outlineLevel="0" collapsed="false">
      <c r="I729" s="2" t="str">
        <f aca="false">IF($F729="","",IFERROR(INDEX(Categories!$C$2:$C$24,MATCH($F729,Categories!$A$2:$A$24,0)),"?"))</f>
        <v/>
      </c>
    </row>
    <row r="730" customFormat="false" ht="15" hidden="false" customHeight="false" outlineLevel="0" collapsed="false">
      <c r="I730" s="2" t="str">
        <f aca="false">IF($F730="","",IFERROR(INDEX(Categories!$C$2:$C$24,MATCH($F730,Categories!$A$2:$A$24,0)),"?"))</f>
        <v/>
      </c>
    </row>
    <row r="731" customFormat="false" ht="15" hidden="false" customHeight="false" outlineLevel="0" collapsed="false">
      <c r="I731" s="2" t="str">
        <f aca="false">IF($F731="","",IFERROR(INDEX(Categories!$C$2:$C$24,MATCH($F731,Categories!$A$2:$A$24,0)),"?"))</f>
        <v/>
      </c>
    </row>
    <row r="732" customFormat="false" ht="15" hidden="false" customHeight="false" outlineLevel="0" collapsed="false">
      <c r="I732" s="2" t="str">
        <f aca="false">IF($F732="","",IFERROR(INDEX(Categories!$C$2:$C$24,MATCH($F732,Categories!$A$2:$A$24,0)),"?"))</f>
        <v/>
      </c>
    </row>
    <row r="733" customFormat="false" ht="15" hidden="false" customHeight="false" outlineLevel="0" collapsed="false">
      <c r="I733" s="2" t="str">
        <f aca="false">IF($F733="","",IFERROR(INDEX(Categories!$C$2:$C$24,MATCH($F733,Categories!$A$2:$A$24,0)),"?"))</f>
        <v/>
      </c>
    </row>
    <row r="734" customFormat="false" ht="15" hidden="false" customHeight="false" outlineLevel="0" collapsed="false">
      <c r="I734" s="2" t="str">
        <f aca="false">IF($F734="","",IFERROR(INDEX(Categories!$C$2:$C$24,MATCH($F734,Categories!$A$2:$A$24,0)),"?"))</f>
        <v/>
      </c>
    </row>
    <row r="735" customFormat="false" ht="15" hidden="false" customHeight="false" outlineLevel="0" collapsed="false">
      <c r="I735" s="2" t="str">
        <f aca="false">IF($F735="","",IFERROR(INDEX(Categories!$C$2:$C$24,MATCH($F735,Categories!$A$2:$A$24,0)),"?"))</f>
        <v/>
      </c>
    </row>
    <row r="736" customFormat="false" ht="15" hidden="false" customHeight="false" outlineLevel="0" collapsed="false">
      <c r="I736" s="2" t="str">
        <f aca="false">IF($F736="","",IFERROR(INDEX(Categories!$C$2:$C$24,MATCH($F736,Categories!$A$2:$A$24,0)),"?"))</f>
        <v/>
      </c>
    </row>
    <row r="737" customFormat="false" ht="15" hidden="false" customHeight="false" outlineLevel="0" collapsed="false">
      <c r="I737" s="2" t="str">
        <f aca="false">IF($F737="","",IFERROR(INDEX(Categories!$C$2:$C$24,MATCH($F737,Categories!$A$2:$A$24,0)),"?"))</f>
        <v/>
      </c>
    </row>
    <row r="738" customFormat="false" ht="15" hidden="false" customHeight="false" outlineLevel="0" collapsed="false">
      <c r="I738" s="2" t="str">
        <f aca="false">IF($F738="","",IFERROR(INDEX(Categories!$C$2:$C$24,MATCH($F738,Categories!$A$2:$A$24,0)),"?"))</f>
        <v/>
      </c>
    </row>
    <row r="739" customFormat="false" ht="15" hidden="false" customHeight="false" outlineLevel="0" collapsed="false">
      <c r="I739" s="2" t="str">
        <f aca="false">IF($F739="","",IFERROR(INDEX(Categories!$C$2:$C$24,MATCH($F739,Categories!$A$2:$A$24,0)),"?"))</f>
        <v/>
      </c>
    </row>
    <row r="740" customFormat="false" ht="15" hidden="false" customHeight="false" outlineLevel="0" collapsed="false">
      <c r="I740" s="2" t="str">
        <f aca="false">IF($F740="","",IFERROR(INDEX(Categories!$C$2:$C$24,MATCH($F740,Categories!$A$2:$A$24,0)),"?"))</f>
        <v/>
      </c>
    </row>
    <row r="741" customFormat="false" ht="15" hidden="false" customHeight="false" outlineLevel="0" collapsed="false">
      <c r="I741" s="2" t="str">
        <f aca="false">IF($F741="","",IFERROR(INDEX(Categories!$C$2:$C$24,MATCH($F741,Categories!$A$2:$A$24,0)),"?"))</f>
        <v/>
      </c>
    </row>
    <row r="742" customFormat="false" ht="15" hidden="false" customHeight="false" outlineLevel="0" collapsed="false">
      <c r="I742" s="2" t="str">
        <f aca="false">IF($F742="","",IFERROR(INDEX(Categories!$C$2:$C$24,MATCH($F742,Categories!$A$2:$A$24,0)),"?"))</f>
        <v/>
      </c>
    </row>
    <row r="743" customFormat="false" ht="15" hidden="false" customHeight="false" outlineLevel="0" collapsed="false">
      <c r="I743" s="2" t="str">
        <f aca="false">IF($F743="","",IFERROR(INDEX(Categories!$C$2:$C$24,MATCH($F743,Categories!$A$2:$A$24,0)),"?"))</f>
        <v/>
      </c>
    </row>
    <row r="744" customFormat="false" ht="15" hidden="false" customHeight="false" outlineLevel="0" collapsed="false">
      <c r="I744" s="2" t="str">
        <f aca="false">IF($F744="","",IFERROR(INDEX(Categories!$C$2:$C$24,MATCH($F744,Categories!$A$2:$A$24,0)),"?"))</f>
        <v/>
      </c>
    </row>
    <row r="745" customFormat="false" ht="15" hidden="false" customHeight="false" outlineLevel="0" collapsed="false">
      <c r="I745" s="2" t="str">
        <f aca="false">IF($F745="","",IFERROR(INDEX(Categories!$C$2:$C$24,MATCH($F745,Categories!$A$2:$A$24,0)),"?"))</f>
        <v/>
      </c>
    </row>
    <row r="746" customFormat="false" ht="15" hidden="false" customHeight="false" outlineLevel="0" collapsed="false">
      <c r="I746" s="2" t="str">
        <f aca="false">IF($F746="","",IFERROR(INDEX(Categories!$C$2:$C$24,MATCH($F746,Categories!$A$2:$A$24,0)),"?"))</f>
        <v/>
      </c>
    </row>
    <row r="747" customFormat="false" ht="15" hidden="false" customHeight="false" outlineLevel="0" collapsed="false">
      <c r="I747" s="2" t="str">
        <f aca="false">IF($F747="","",IFERROR(INDEX(Categories!$C$2:$C$24,MATCH($F747,Categories!$A$2:$A$24,0)),"?"))</f>
        <v/>
      </c>
    </row>
    <row r="748" customFormat="false" ht="15" hidden="false" customHeight="false" outlineLevel="0" collapsed="false">
      <c r="I748" s="2" t="str">
        <f aca="false">IF($F748="","",IFERROR(INDEX(Categories!$C$2:$C$24,MATCH($F748,Categories!$A$2:$A$24,0)),"?"))</f>
        <v/>
      </c>
    </row>
    <row r="749" customFormat="false" ht="15" hidden="false" customHeight="false" outlineLevel="0" collapsed="false">
      <c r="I749" s="2" t="str">
        <f aca="false">IF($F749="","",IFERROR(INDEX(Categories!$C$2:$C$24,MATCH($F749,Categories!$A$2:$A$24,0)),"?"))</f>
        <v/>
      </c>
    </row>
    <row r="750" customFormat="false" ht="15" hidden="false" customHeight="false" outlineLevel="0" collapsed="false">
      <c r="I750" s="2" t="str">
        <f aca="false">IF($F750="","",IFERROR(INDEX(Categories!$C$2:$C$24,MATCH($F750,Categories!$A$2:$A$24,0)),"?"))</f>
        <v/>
      </c>
    </row>
    <row r="751" customFormat="false" ht="15" hidden="false" customHeight="false" outlineLevel="0" collapsed="false">
      <c r="I751" s="2" t="str">
        <f aca="false">IF($F751="","",IFERROR(INDEX(Categories!$C$2:$C$24,MATCH($F751,Categories!$A$2:$A$24,0)),"?"))</f>
        <v/>
      </c>
    </row>
    <row r="752" customFormat="false" ht="15" hidden="false" customHeight="false" outlineLevel="0" collapsed="false">
      <c r="I752" s="2" t="str">
        <f aca="false">IF($F752="","",IFERROR(INDEX(Categories!$C$2:$C$24,MATCH($F752,Categories!$A$2:$A$24,0)),"?"))</f>
        <v/>
      </c>
    </row>
    <row r="753" customFormat="false" ht="15" hidden="false" customHeight="false" outlineLevel="0" collapsed="false">
      <c r="I753" s="2" t="str">
        <f aca="false">IF($F753="","",IFERROR(INDEX(Categories!$C$2:$C$24,MATCH($F753,Categories!$A$2:$A$24,0)),"?"))</f>
        <v/>
      </c>
    </row>
    <row r="754" customFormat="false" ht="15" hidden="false" customHeight="false" outlineLevel="0" collapsed="false">
      <c r="I754" s="2" t="str">
        <f aca="false">IF($F754="","",IFERROR(INDEX(Categories!$C$2:$C$24,MATCH($F754,Categories!$A$2:$A$24,0)),"?"))</f>
        <v/>
      </c>
    </row>
    <row r="755" customFormat="false" ht="15" hidden="false" customHeight="false" outlineLevel="0" collapsed="false">
      <c r="I755" s="2" t="str">
        <f aca="false">IF($F755="","",IFERROR(INDEX(Categories!$C$2:$C$24,MATCH($F755,Categories!$A$2:$A$24,0)),"?"))</f>
        <v/>
      </c>
    </row>
    <row r="756" customFormat="false" ht="15" hidden="false" customHeight="false" outlineLevel="0" collapsed="false">
      <c r="I756" s="2" t="str">
        <f aca="false">IF($F756="","",IFERROR(INDEX(Categories!$C$2:$C$24,MATCH($F756,Categories!$A$2:$A$24,0)),"?"))</f>
        <v/>
      </c>
    </row>
    <row r="757" customFormat="false" ht="15" hidden="false" customHeight="false" outlineLevel="0" collapsed="false">
      <c r="I757" s="2" t="str">
        <f aca="false">IF($F757="","",IFERROR(INDEX(Categories!$C$2:$C$24,MATCH($F757,Categories!$A$2:$A$24,0)),"?"))</f>
        <v/>
      </c>
    </row>
    <row r="758" customFormat="false" ht="15" hidden="false" customHeight="false" outlineLevel="0" collapsed="false">
      <c r="I758" s="2" t="str">
        <f aca="false">IF($F758="","",IFERROR(INDEX(Categories!$C$2:$C$24,MATCH($F758,Categories!$A$2:$A$24,0)),"?"))</f>
        <v/>
      </c>
    </row>
    <row r="759" customFormat="false" ht="15" hidden="false" customHeight="false" outlineLevel="0" collapsed="false">
      <c r="I759" s="2" t="str">
        <f aca="false">IF($F759="","",IFERROR(INDEX(Categories!$C$2:$C$24,MATCH($F759,Categories!$A$2:$A$24,0)),"?"))</f>
        <v/>
      </c>
    </row>
    <row r="760" customFormat="false" ht="15" hidden="false" customHeight="false" outlineLevel="0" collapsed="false">
      <c r="I760" s="2" t="str">
        <f aca="false">IF($F760="","",IFERROR(INDEX(Categories!$C$2:$C$24,MATCH($F760,Categories!$A$2:$A$24,0)),"?"))</f>
        <v/>
      </c>
    </row>
    <row r="761" customFormat="false" ht="15" hidden="false" customHeight="false" outlineLevel="0" collapsed="false">
      <c r="I761" s="2" t="str">
        <f aca="false">IF($F761="","",IFERROR(INDEX(Categories!$C$2:$C$24,MATCH($F761,Categories!$A$2:$A$24,0)),"?"))</f>
        <v/>
      </c>
    </row>
    <row r="762" customFormat="false" ht="15" hidden="false" customHeight="false" outlineLevel="0" collapsed="false">
      <c r="I762" s="2" t="str">
        <f aca="false">IF($F762="","",IFERROR(INDEX(Categories!$C$2:$C$24,MATCH($F762,Categories!$A$2:$A$24,0)),"?"))</f>
        <v/>
      </c>
    </row>
    <row r="763" customFormat="false" ht="15" hidden="false" customHeight="false" outlineLevel="0" collapsed="false">
      <c r="I763" s="2" t="str">
        <f aca="false">IF($F763="","",IFERROR(INDEX(Categories!$C$2:$C$24,MATCH($F763,Categories!$A$2:$A$24,0)),"?"))</f>
        <v/>
      </c>
    </row>
    <row r="764" customFormat="false" ht="15" hidden="false" customHeight="false" outlineLevel="0" collapsed="false">
      <c r="I764" s="2" t="str">
        <f aca="false">IF($F764="","",IFERROR(INDEX(Categories!$C$2:$C$24,MATCH($F764,Categories!$A$2:$A$24,0)),"?"))</f>
        <v/>
      </c>
    </row>
    <row r="765" customFormat="false" ht="15" hidden="false" customHeight="false" outlineLevel="0" collapsed="false">
      <c r="I765" s="2" t="str">
        <f aca="false">IF($F765="","",IFERROR(INDEX(Categories!$C$2:$C$24,MATCH($F765,Categories!$A$2:$A$24,0)),"?"))</f>
        <v/>
      </c>
    </row>
    <row r="766" customFormat="false" ht="15" hidden="false" customHeight="false" outlineLevel="0" collapsed="false">
      <c r="I766" s="2" t="str">
        <f aca="false">IF($F766="","",IFERROR(INDEX(Categories!$C$2:$C$24,MATCH($F766,Categories!$A$2:$A$24,0)),"?"))</f>
        <v/>
      </c>
    </row>
    <row r="767" customFormat="false" ht="15" hidden="false" customHeight="false" outlineLevel="0" collapsed="false">
      <c r="I767" s="2" t="str">
        <f aca="false">IF($F767="","",IFERROR(INDEX(Categories!$C$2:$C$24,MATCH($F767,Categories!$A$2:$A$24,0)),"?"))</f>
        <v/>
      </c>
    </row>
    <row r="768" customFormat="false" ht="15" hidden="false" customHeight="false" outlineLevel="0" collapsed="false">
      <c r="I768" s="2" t="str">
        <f aca="false">IF($F768="","",IFERROR(INDEX(Categories!$C$2:$C$24,MATCH($F768,Categories!$A$2:$A$24,0)),"?"))</f>
        <v/>
      </c>
    </row>
    <row r="769" customFormat="false" ht="15" hidden="false" customHeight="false" outlineLevel="0" collapsed="false">
      <c r="I769" s="2" t="str">
        <f aca="false">IF($F769="","",IFERROR(INDEX(Categories!$C$2:$C$24,MATCH($F769,Categories!$A$2:$A$24,0)),"?"))</f>
        <v/>
      </c>
    </row>
    <row r="770" customFormat="false" ht="15" hidden="false" customHeight="false" outlineLevel="0" collapsed="false">
      <c r="I770" s="2" t="str">
        <f aca="false">IF($F770="","",IFERROR(INDEX(Categories!$C$2:$C$24,MATCH($F770,Categories!$A$2:$A$24,0)),"?"))</f>
        <v/>
      </c>
    </row>
    <row r="771" customFormat="false" ht="15" hidden="false" customHeight="false" outlineLevel="0" collapsed="false">
      <c r="I771" s="2" t="str">
        <f aca="false">IF($F771="","",IFERROR(INDEX(Categories!$C$2:$C$24,MATCH($F771,Categories!$A$2:$A$24,0)),"?"))</f>
        <v/>
      </c>
    </row>
    <row r="772" customFormat="false" ht="15" hidden="false" customHeight="false" outlineLevel="0" collapsed="false">
      <c r="I772" s="2" t="str">
        <f aca="false">IF($F772="","",IFERROR(INDEX(Categories!$C$2:$C$24,MATCH($F772,Categories!$A$2:$A$24,0)),"?"))</f>
        <v/>
      </c>
    </row>
    <row r="773" customFormat="false" ht="15" hidden="false" customHeight="false" outlineLevel="0" collapsed="false">
      <c r="I773" s="2" t="str">
        <f aca="false">IF($F773="","",IFERROR(INDEX(Categories!$C$2:$C$24,MATCH($F773,Categories!$A$2:$A$24,0)),"?"))</f>
        <v/>
      </c>
    </row>
    <row r="774" customFormat="false" ht="15" hidden="false" customHeight="false" outlineLevel="0" collapsed="false">
      <c r="I774" s="2" t="str">
        <f aca="false">IF($F774="","",IFERROR(INDEX(Categories!$C$2:$C$24,MATCH($F774,Categories!$A$2:$A$24,0)),"?"))</f>
        <v/>
      </c>
    </row>
    <row r="775" customFormat="false" ht="15" hidden="false" customHeight="false" outlineLevel="0" collapsed="false">
      <c r="I775" s="2" t="str">
        <f aca="false">IF($F775="","",IFERROR(INDEX(Categories!$C$2:$C$24,MATCH($F775,Categories!$A$2:$A$24,0)),"?"))</f>
        <v/>
      </c>
    </row>
    <row r="776" customFormat="false" ht="15" hidden="false" customHeight="false" outlineLevel="0" collapsed="false">
      <c r="I776" s="2" t="str">
        <f aca="false">IF($F776="","",IFERROR(INDEX(Categories!$C$2:$C$24,MATCH($F776,Categories!$A$2:$A$24,0)),"?"))</f>
        <v/>
      </c>
    </row>
    <row r="777" customFormat="false" ht="15" hidden="false" customHeight="false" outlineLevel="0" collapsed="false">
      <c r="I777" s="2" t="str">
        <f aca="false">IF($F777="","",IFERROR(INDEX(Categories!$C$2:$C$24,MATCH($F777,Categories!$A$2:$A$24,0)),"?"))</f>
        <v/>
      </c>
    </row>
    <row r="778" customFormat="false" ht="15" hidden="false" customHeight="false" outlineLevel="0" collapsed="false">
      <c r="I778" s="2" t="str">
        <f aca="false">IF($F778="","",IFERROR(INDEX(Categories!$C$2:$C$24,MATCH($F778,Categories!$A$2:$A$24,0)),"?"))</f>
        <v/>
      </c>
    </row>
    <row r="779" customFormat="false" ht="15" hidden="false" customHeight="false" outlineLevel="0" collapsed="false">
      <c r="I779" s="2" t="str">
        <f aca="false">IF($F779="","",IFERROR(INDEX(Categories!$C$2:$C$24,MATCH($F779,Categories!$A$2:$A$24,0)),"?"))</f>
        <v/>
      </c>
    </row>
    <row r="780" customFormat="false" ht="15" hidden="false" customHeight="false" outlineLevel="0" collapsed="false">
      <c r="I780" s="2" t="str">
        <f aca="false">IF($F780="","",IFERROR(INDEX(Categories!$C$2:$C$24,MATCH($F780,Categories!$A$2:$A$24,0)),"?"))</f>
        <v/>
      </c>
    </row>
    <row r="781" customFormat="false" ht="15" hidden="false" customHeight="false" outlineLevel="0" collapsed="false">
      <c r="I781" s="2" t="str">
        <f aca="false">IF($F781="","",IFERROR(INDEX(Categories!$C$2:$C$24,MATCH($F781,Categories!$A$2:$A$24,0)),"?"))</f>
        <v/>
      </c>
    </row>
    <row r="782" customFormat="false" ht="15" hidden="false" customHeight="false" outlineLevel="0" collapsed="false">
      <c r="I782" s="2" t="str">
        <f aca="false">IF($F782="","",IFERROR(INDEX(Categories!$C$2:$C$24,MATCH($F782,Categories!$A$2:$A$24,0)),"?"))</f>
        <v/>
      </c>
    </row>
    <row r="783" customFormat="false" ht="15" hidden="false" customHeight="false" outlineLevel="0" collapsed="false">
      <c r="I783" s="2" t="str">
        <f aca="false">IF($F783="","",IFERROR(INDEX(Categories!$C$2:$C$24,MATCH($F783,Categories!$A$2:$A$24,0)),"?"))</f>
        <v/>
      </c>
    </row>
    <row r="784" customFormat="false" ht="15" hidden="false" customHeight="false" outlineLevel="0" collapsed="false">
      <c r="I784" s="2" t="str">
        <f aca="false">IF($F784="","",IFERROR(INDEX(Categories!$C$2:$C$24,MATCH($F784,Categories!$A$2:$A$24,0)),"?"))</f>
        <v/>
      </c>
    </row>
    <row r="785" customFormat="false" ht="15" hidden="false" customHeight="false" outlineLevel="0" collapsed="false">
      <c r="I785" s="2" t="str">
        <f aca="false">IF($F785="","",IFERROR(INDEX(Categories!$C$2:$C$24,MATCH($F785,Categories!$A$2:$A$24,0)),"?"))</f>
        <v/>
      </c>
    </row>
    <row r="786" customFormat="false" ht="15" hidden="false" customHeight="false" outlineLevel="0" collapsed="false">
      <c r="I786" s="2" t="str">
        <f aca="false">IF($F786="","",IFERROR(INDEX(Categories!$C$2:$C$24,MATCH($F786,Categories!$A$2:$A$24,0)),"?"))</f>
        <v/>
      </c>
    </row>
    <row r="787" customFormat="false" ht="15" hidden="false" customHeight="false" outlineLevel="0" collapsed="false">
      <c r="I787" s="2" t="str">
        <f aca="false">IF($F787="","",IFERROR(INDEX(Categories!$C$2:$C$24,MATCH($F787,Categories!$A$2:$A$24,0)),"?"))</f>
        <v/>
      </c>
    </row>
    <row r="788" customFormat="false" ht="15" hidden="false" customHeight="false" outlineLevel="0" collapsed="false">
      <c r="I788" s="2" t="str">
        <f aca="false">IF($F788="","",IFERROR(INDEX(Categories!$C$2:$C$24,MATCH($F788,Categories!$A$2:$A$24,0)),"?"))</f>
        <v/>
      </c>
    </row>
    <row r="789" customFormat="false" ht="15" hidden="false" customHeight="false" outlineLevel="0" collapsed="false">
      <c r="I789" s="2" t="str">
        <f aca="false">IF($F789="","",IFERROR(INDEX(Categories!$C$2:$C$24,MATCH($F789,Categories!$A$2:$A$24,0)),"?"))</f>
        <v/>
      </c>
    </row>
    <row r="790" customFormat="false" ht="15" hidden="false" customHeight="false" outlineLevel="0" collapsed="false">
      <c r="I790" s="2" t="str">
        <f aca="false">IF($F790="","",IFERROR(INDEX(Categories!$C$2:$C$24,MATCH($F790,Categories!$A$2:$A$24,0)),"?"))</f>
        <v/>
      </c>
    </row>
    <row r="791" customFormat="false" ht="15" hidden="false" customHeight="false" outlineLevel="0" collapsed="false">
      <c r="I791" s="2" t="str">
        <f aca="false">IF($F791="","",IFERROR(INDEX(Categories!$C$2:$C$24,MATCH($F791,Categories!$A$2:$A$24,0)),"?"))</f>
        <v/>
      </c>
    </row>
    <row r="792" customFormat="false" ht="15" hidden="false" customHeight="false" outlineLevel="0" collapsed="false">
      <c r="I792" s="2" t="str">
        <f aca="false">IF($F792="","",IFERROR(INDEX(Categories!$C$2:$C$24,MATCH($F792,Categories!$A$2:$A$24,0)),"?"))</f>
        <v/>
      </c>
    </row>
    <row r="793" customFormat="false" ht="15" hidden="false" customHeight="false" outlineLevel="0" collapsed="false">
      <c r="I793" s="2" t="str">
        <f aca="false">IF($F793="","",IFERROR(INDEX(Categories!$C$2:$C$24,MATCH($F793,Categories!$A$2:$A$24,0)),"?"))</f>
        <v/>
      </c>
    </row>
    <row r="794" customFormat="false" ht="15" hidden="false" customHeight="false" outlineLevel="0" collapsed="false">
      <c r="I794" s="2" t="str">
        <f aca="false">IF($F794="","",IFERROR(INDEX(Categories!$C$2:$C$24,MATCH($F794,Categories!$A$2:$A$24,0)),"?"))</f>
        <v/>
      </c>
    </row>
    <row r="795" customFormat="false" ht="15" hidden="false" customHeight="false" outlineLevel="0" collapsed="false">
      <c r="I795" s="2" t="str">
        <f aca="false">IF($F795="","",IFERROR(INDEX(Categories!$C$2:$C$24,MATCH($F795,Categories!$A$2:$A$24,0)),"?"))</f>
        <v/>
      </c>
    </row>
    <row r="796" customFormat="false" ht="15" hidden="false" customHeight="false" outlineLevel="0" collapsed="false">
      <c r="I796" s="2" t="str">
        <f aca="false">IF($F796="","",IFERROR(INDEX(Categories!$C$2:$C$24,MATCH($F796,Categories!$A$2:$A$24,0)),"?"))</f>
        <v/>
      </c>
    </row>
    <row r="797" customFormat="false" ht="15" hidden="false" customHeight="false" outlineLevel="0" collapsed="false">
      <c r="I797" s="2" t="str">
        <f aca="false">IF($F797="","",IFERROR(INDEX(Categories!$C$2:$C$24,MATCH($F797,Categories!$A$2:$A$24,0)),"?"))</f>
        <v/>
      </c>
    </row>
    <row r="798" customFormat="false" ht="15" hidden="false" customHeight="false" outlineLevel="0" collapsed="false">
      <c r="I798" s="2" t="str">
        <f aca="false">IF($F798="","",IFERROR(INDEX(Categories!$C$2:$C$24,MATCH($F798,Categories!$A$2:$A$24,0)),"?"))</f>
        <v/>
      </c>
    </row>
    <row r="799" customFormat="false" ht="15" hidden="false" customHeight="false" outlineLevel="0" collapsed="false">
      <c r="I799" s="2" t="str">
        <f aca="false">IF($F799="","",IFERROR(INDEX(Categories!$C$2:$C$24,MATCH($F799,Categories!$A$2:$A$24,0)),"?"))</f>
        <v/>
      </c>
    </row>
    <row r="800" customFormat="false" ht="15" hidden="false" customHeight="false" outlineLevel="0" collapsed="false">
      <c r="I800" s="2" t="str">
        <f aca="false">IF($F800="","",IFERROR(INDEX(Categories!$C$2:$C$24,MATCH($F800,Categories!$A$2:$A$24,0)),"?"))</f>
        <v/>
      </c>
    </row>
    <row r="801" customFormat="false" ht="15" hidden="false" customHeight="false" outlineLevel="0" collapsed="false">
      <c r="I801" s="2" t="str">
        <f aca="false">IF($F801="","",IFERROR(INDEX(Categories!$C$2:$C$24,MATCH($F801,Categories!$A$2:$A$24,0)),"?"))</f>
        <v/>
      </c>
    </row>
    <row r="802" customFormat="false" ht="15" hidden="false" customHeight="false" outlineLevel="0" collapsed="false">
      <c r="I802" s="2" t="str">
        <f aca="false">IF($F802="","",IFERROR(INDEX(Categories!$C$2:$C$24,MATCH($F802,Categories!$A$2:$A$24,0)),"?"))</f>
        <v/>
      </c>
    </row>
    <row r="803" customFormat="false" ht="15" hidden="false" customHeight="false" outlineLevel="0" collapsed="false">
      <c r="I803" s="2" t="str">
        <f aca="false">IF($F803="","",IFERROR(INDEX(Categories!$C$2:$C$24,MATCH($F803,Categories!$A$2:$A$24,0)),"?"))</f>
        <v/>
      </c>
    </row>
    <row r="804" customFormat="false" ht="15" hidden="false" customHeight="false" outlineLevel="0" collapsed="false">
      <c r="I804" s="2" t="str">
        <f aca="false">IF($F804="","",IFERROR(INDEX(Categories!$C$2:$C$24,MATCH($F804,Categories!$A$2:$A$24,0)),"?"))</f>
        <v/>
      </c>
    </row>
    <row r="805" customFormat="false" ht="15" hidden="false" customHeight="false" outlineLevel="0" collapsed="false">
      <c r="I805" s="2" t="str">
        <f aca="false">IF($F805="","",IFERROR(INDEX(Categories!$C$2:$C$24,MATCH($F805,Categories!$A$2:$A$24,0)),"?"))</f>
        <v/>
      </c>
    </row>
    <row r="806" customFormat="false" ht="15" hidden="false" customHeight="false" outlineLevel="0" collapsed="false">
      <c r="I806" s="2" t="str">
        <f aca="false">IF($F806="","",IFERROR(INDEX(Categories!$C$2:$C$24,MATCH($F806,Categories!$A$2:$A$24,0)),"?"))</f>
        <v/>
      </c>
    </row>
    <row r="807" customFormat="false" ht="15" hidden="false" customHeight="false" outlineLevel="0" collapsed="false">
      <c r="I807" s="2" t="str">
        <f aca="false">IF($F807="","",IFERROR(INDEX(Categories!$C$2:$C$24,MATCH($F807,Categories!$A$2:$A$24,0)),"?"))</f>
        <v/>
      </c>
    </row>
    <row r="808" customFormat="false" ht="15" hidden="false" customHeight="false" outlineLevel="0" collapsed="false">
      <c r="I808" s="2" t="str">
        <f aca="false">IF($F808="","",IFERROR(INDEX(Categories!$C$2:$C$24,MATCH($F808,Categories!$A$2:$A$24,0)),"?"))</f>
        <v/>
      </c>
    </row>
    <row r="809" customFormat="false" ht="15" hidden="false" customHeight="false" outlineLevel="0" collapsed="false">
      <c r="I809" s="2" t="str">
        <f aca="false">IF($F809="","",IFERROR(INDEX(Categories!$C$2:$C$24,MATCH($F809,Categories!$A$2:$A$24,0)),"?"))</f>
        <v/>
      </c>
    </row>
    <row r="810" customFormat="false" ht="15" hidden="false" customHeight="false" outlineLevel="0" collapsed="false">
      <c r="I810" s="2" t="str">
        <f aca="false">IF($F810="","",IFERROR(INDEX(Categories!$C$2:$C$24,MATCH($F810,Categories!$A$2:$A$24,0)),"?"))</f>
        <v/>
      </c>
    </row>
    <row r="811" customFormat="false" ht="15" hidden="false" customHeight="false" outlineLevel="0" collapsed="false">
      <c r="I811" s="2" t="str">
        <f aca="false">IF($F811="","",IFERROR(INDEX(Categories!$C$2:$C$24,MATCH($F811,Categories!$A$2:$A$24,0)),"?"))</f>
        <v/>
      </c>
    </row>
    <row r="812" customFormat="false" ht="15" hidden="false" customHeight="false" outlineLevel="0" collapsed="false">
      <c r="I812" s="2" t="str">
        <f aca="false">IF($F812="","",IFERROR(INDEX(Categories!$C$2:$C$24,MATCH($F812,Categories!$A$2:$A$24,0)),"?"))</f>
        <v/>
      </c>
    </row>
    <row r="813" customFormat="false" ht="15" hidden="false" customHeight="false" outlineLevel="0" collapsed="false">
      <c r="I813" s="2" t="str">
        <f aca="false">IF($F813="","",IFERROR(INDEX(Categories!$C$2:$C$24,MATCH($F813,Categories!$A$2:$A$24,0)),"?"))</f>
        <v/>
      </c>
    </row>
    <row r="814" customFormat="false" ht="15" hidden="false" customHeight="false" outlineLevel="0" collapsed="false">
      <c r="I814" s="2" t="str">
        <f aca="false">IF($F814="","",IFERROR(INDEX(Categories!$C$2:$C$24,MATCH($F814,Categories!$A$2:$A$24,0)),"?"))</f>
        <v/>
      </c>
    </row>
    <row r="815" customFormat="false" ht="15" hidden="false" customHeight="false" outlineLevel="0" collapsed="false">
      <c r="I815" s="2" t="str">
        <f aca="false">IF($F815="","",IFERROR(INDEX(Categories!$C$2:$C$24,MATCH($F815,Categories!$A$2:$A$24,0)),"?"))</f>
        <v/>
      </c>
    </row>
    <row r="816" customFormat="false" ht="15" hidden="false" customHeight="false" outlineLevel="0" collapsed="false">
      <c r="I816" s="2" t="str">
        <f aca="false">IF($F816="","",IFERROR(INDEX(Categories!$C$2:$C$24,MATCH($F816,Categories!$A$2:$A$24,0)),"?"))</f>
        <v/>
      </c>
    </row>
    <row r="817" customFormat="false" ht="15" hidden="false" customHeight="false" outlineLevel="0" collapsed="false">
      <c r="I817" s="2" t="str">
        <f aca="false">IF($F817="","",IFERROR(INDEX(Categories!$C$2:$C$24,MATCH($F817,Categories!$A$2:$A$24,0)),"?"))</f>
        <v/>
      </c>
    </row>
    <row r="818" customFormat="false" ht="15" hidden="false" customHeight="false" outlineLevel="0" collapsed="false">
      <c r="I818" s="2" t="str">
        <f aca="false">IF($F818="","",IFERROR(INDEX(Categories!$C$2:$C$24,MATCH($F818,Categories!$A$2:$A$24,0)),"?"))</f>
        <v/>
      </c>
    </row>
    <row r="819" customFormat="false" ht="15" hidden="false" customHeight="false" outlineLevel="0" collapsed="false">
      <c r="I819" s="2" t="str">
        <f aca="false">IF($F819="","",IFERROR(INDEX(Categories!$C$2:$C$24,MATCH($F819,Categories!$A$2:$A$24,0)),"?"))</f>
        <v/>
      </c>
    </row>
    <row r="820" customFormat="false" ht="15" hidden="false" customHeight="false" outlineLevel="0" collapsed="false">
      <c r="I820" s="2" t="str">
        <f aca="false">IF($F820="","",IFERROR(INDEX(Categories!$C$2:$C$24,MATCH($F820,Categories!$A$2:$A$24,0)),"?"))</f>
        <v/>
      </c>
    </row>
    <row r="821" customFormat="false" ht="15" hidden="false" customHeight="false" outlineLevel="0" collapsed="false">
      <c r="I821" s="2" t="str">
        <f aca="false">IF($F821="","",IFERROR(INDEX(Categories!$C$2:$C$24,MATCH($F821,Categories!$A$2:$A$24,0)),"?"))</f>
        <v/>
      </c>
    </row>
    <row r="822" customFormat="false" ht="15" hidden="false" customHeight="false" outlineLevel="0" collapsed="false">
      <c r="I822" s="2" t="str">
        <f aca="false">IF($F822="","",IFERROR(INDEX(Categories!$C$2:$C$24,MATCH($F822,Categories!$A$2:$A$24,0)),"?"))</f>
        <v/>
      </c>
    </row>
    <row r="823" customFormat="false" ht="15" hidden="false" customHeight="false" outlineLevel="0" collapsed="false">
      <c r="I823" s="2" t="str">
        <f aca="false">IF($F823="","",IFERROR(INDEX(Categories!$C$2:$C$24,MATCH($F823,Categories!$A$2:$A$24,0)),"?"))</f>
        <v/>
      </c>
    </row>
    <row r="824" customFormat="false" ht="15" hidden="false" customHeight="false" outlineLevel="0" collapsed="false">
      <c r="I824" s="2" t="str">
        <f aca="false">IF($F824="","",IFERROR(INDEX(Categories!$C$2:$C$24,MATCH($F824,Categories!$A$2:$A$24,0)),"?"))</f>
        <v/>
      </c>
    </row>
    <row r="825" customFormat="false" ht="15" hidden="false" customHeight="false" outlineLevel="0" collapsed="false">
      <c r="I825" s="2" t="str">
        <f aca="false">IF($F825="","",IFERROR(INDEX(Categories!$C$2:$C$24,MATCH($F825,Categories!$A$2:$A$24,0)),"?"))</f>
        <v/>
      </c>
    </row>
    <row r="826" customFormat="false" ht="15" hidden="false" customHeight="false" outlineLevel="0" collapsed="false">
      <c r="I826" s="2" t="str">
        <f aca="false">IF($F826="","",IFERROR(INDEX(Categories!$C$2:$C$24,MATCH($F826,Categories!$A$2:$A$24,0)),"?"))</f>
        <v/>
      </c>
    </row>
    <row r="827" customFormat="false" ht="15" hidden="false" customHeight="false" outlineLevel="0" collapsed="false">
      <c r="I827" s="2" t="str">
        <f aca="false">IF($F827="","",IFERROR(INDEX(Categories!$C$2:$C$24,MATCH($F827,Categories!$A$2:$A$24,0)),"?"))</f>
        <v/>
      </c>
    </row>
    <row r="828" customFormat="false" ht="15" hidden="false" customHeight="false" outlineLevel="0" collapsed="false">
      <c r="I828" s="2" t="str">
        <f aca="false">IF($F828="","",IFERROR(INDEX(Categories!$C$2:$C$24,MATCH($F828,Categories!$A$2:$A$24,0)),"?"))</f>
        <v/>
      </c>
    </row>
    <row r="829" customFormat="false" ht="15" hidden="false" customHeight="false" outlineLevel="0" collapsed="false">
      <c r="I829" s="2" t="str">
        <f aca="false">IF($F829="","",IFERROR(INDEX(Categories!$C$2:$C$24,MATCH($F829,Categories!$A$2:$A$24,0)),"?"))</f>
        <v/>
      </c>
    </row>
    <row r="830" customFormat="false" ht="15" hidden="false" customHeight="false" outlineLevel="0" collapsed="false">
      <c r="I830" s="2" t="str">
        <f aca="false">IF($F830="","",IFERROR(INDEX(Categories!$C$2:$C$24,MATCH($F830,Categories!$A$2:$A$24,0)),"?"))</f>
        <v/>
      </c>
    </row>
    <row r="831" customFormat="false" ht="15" hidden="false" customHeight="false" outlineLevel="0" collapsed="false">
      <c r="I831" s="2" t="str">
        <f aca="false">IF($F831="","",IFERROR(INDEX(Categories!$C$2:$C$24,MATCH($F831,Categories!$A$2:$A$24,0)),"?"))</f>
        <v/>
      </c>
    </row>
    <row r="832" customFormat="false" ht="15" hidden="false" customHeight="false" outlineLevel="0" collapsed="false">
      <c r="I832" s="2" t="str">
        <f aca="false">IF($F832="","",IFERROR(INDEX(Categories!$C$2:$C$24,MATCH($F832,Categories!$A$2:$A$24,0)),"?"))</f>
        <v/>
      </c>
    </row>
    <row r="833" customFormat="false" ht="15" hidden="false" customHeight="false" outlineLevel="0" collapsed="false">
      <c r="I833" s="2" t="str">
        <f aca="false">IF($F833="","",IFERROR(INDEX(Categories!$C$2:$C$24,MATCH($F833,Categories!$A$2:$A$24,0)),"?"))</f>
        <v/>
      </c>
    </row>
    <row r="834" customFormat="false" ht="15" hidden="false" customHeight="false" outlineLevel="0" collapsed="false">
      <c r="I834" s="2" t="str">
        <f aca="false">IF($F834="","",IFERROR(INDEX(Categories!$C$2:$C$24,MATCH($F834,Categories!$A$2:$A$24,0)),"?"))</f>
        <v/>
      </c>
    </row>
    <row r="835" customFormat="false" ht="15" hidden="false" customHeight="false" outlineLevel="0" collapsed="false">
      <c r="I835" s="2" t="str">
        <f aca="false">IF($F835="","",IFERROR(INDEX(Categories!$C$2:$C$24,MATCH($F835,Categories!$A$2:$A$24,0)),"?"))</f>
        <v/>
      </c>
    </row>
    <row r="836" customFormat="false" ht="15" hidden="false" customHeight="false" outlineLevel="0" collapsed="false">
      <c r="I836" s="2" t="str">
        <f aca="false">IF($F836="","",IFERROR(INDEX(Categories!$C$2:$C$24,MATCH($F836,Categories!$A$2:$A$24,0)),"?"))</f>
        <v/>
      </c>
    </row>
    <row r="837" customFormat="false" ht="15" hidden="false" customHeight="false" outlineLevel="0" collapsed="false">
      <c r="I837" s="2" t="str">
        <f aca="false">IF($F837="","",IFERROR(INDEX(Categories!$C$2:$C$24,MATCH($F837,Categories!$A$2:$A$24,0)),"?"))</f>
        <v/>
      </c>
    </row>
    <row r="838" customFormat="false" ht="15" hidden="false" customHeight="false" outlineLevel="0" collapsed="false">
      <c r="I838" s="2" t="str">
        <f aca="false">IF($F838="","",IFERROR(INDEX(Categories!$C$2:$C$24,MATCH($F838,Categories!$A$2:$A$24,0)),"?"))</f>
        <v/>
      </c>
    </row>
    <row r="839" customFormat="false" ht="15" hidden="false" customHeight="false" outlineLevel="0" collapsed="false">
      <c r="I839" s="2" t="str">
        <f aca="false">IF($F839="","",IFERROR(INDEX(Categories!$C$2:$C$24,MATCH($F839,Categories!$A$2:$A$24,0)),"?"))</f>
        <v/>
      </c>
    </row>
    <row r="840" customFormat="false" ht="15" hidden="false" customHeight="false" outlineLevel="0" collapsed="false">
      <c r="I840" s="2" t="str">
        <f aca="false">IF($F840="","",IFERROR(INDEX(Categories!$C$2:$C$24,MATCH($F840,Categories!$A$2:$A$24,0)),"?"))</f>
        <v/>
      </c>
    </row>
    <row r="841" customFormat="false" ht="15" hidden="false" customHeight="false" outlineLevel="0" collapsed="false">
      <c r="I841" s="2" t="str">
        <f aca="false">IF($F841="","",IFERROR(INDEX(Categories!$C$2:$C$24,MATCH($F841,Categories!$A$2:$A$24,0)),"?"))</f>
        <v/>
      </c>
    </row>
    <row r="842" customFormat="false" ht="15" hidden="false" customHeight="false" outlineLevel="0" collapsed="false">
      <c r="I842" s="2" t="str">
        <f aca="false">IF($F842="","",IFERROR(INDEX(Categories!$C$2:$C$24,MATCH($F842,Categories!$A$2:$A$24,0)),"?"))</f>
        <v/>
      </c>
    </row>
    <row r="843" customFormat="false" ht="15" hidden="false" customHeight="false" outlineLevel="0" collapsed="false">
      <c r="I843" s="2" t="str">
        <f aca="false">IF($F843="","",IFERROR(INDEX(Categories!$C$2:$C$24,MATCH($F843,Categories!$A$2:$A$24,0)),"?"))</f>
        <v/>
      </c>
    </row>
    <row r="844" customFormat="false" ht="15" hidden="false" customHeight="false" outlineLevel="0" collapsed="false">
      <c r="I844" s="2" t="str">
        <f aca="false">IF($F844="","",IFERROR(INDEX(Categories!$C$2:$C$24,MATCH($F844,Categories!$A$2:$A$24,0)),"?"))</f>
        <v/>
      </c>
    </row>
    <row r="845" customFormat="false" ht="15" hidden="false" customHeight="false" outlineLevel="0" collapsed="false">
      <c r="I845" s="2" t="str">
        <f aca="false">IF($F845="","",IFERROR(INDEX(Categories!$C$2:$C$24,MATCH($F845,Categories!$A$2:$A$24,0)),"?"))</f>
        <v/>
      </c>
    </row>
    <row r="846" customFormat="false" ht="15" hidden="false" customHeight="false" outlineLevel="0" collapsed="false">
      <c r="I846" s="2" t="str">
        <f aca="false">IF($F846="","",IFERROR(INDEX(Categories!$C$2:$C$24,MATCH($F846,Categories!$A$2:$A$24,0)),"?"))</f>
        <v/>
      </c>
    </row>
    <row r="847" customFormat="false" ht="15" hidden="false" customHeight="false" outlineLevel="0" collapsed="false">
      <c r="I847" s="2" t="str">
        <f aca="false">IF($F847="","",IFERROR(INDEX(Categories!$C$2:$C$24,MATCH($F847,Categories!$A$2:$A$24,0)),"?"))</f>
        <v/>
      </c>
    </row>
    <row r="848" customFormat="false" ht="15" hidden="false" customHeight="false" outlineLevel="0" collapsed="false">
      <c r="I848" s="2" t="str">
        <f aca="false">IF($F848="","",IFERROR(INDEX(Categories!$C$2:$C$24,MATCH($F848,Categories!$A$2:$A$24,0)),"?"))</f>
        <v/>
      </c>
    </row>
    <row r="849" customFormat="false" ht="15" hidden="false" customHeight="false" outlineLevel="0" collapsed="false">
      <c r="I849" s="2" t="str">
        <f aca="false">IF($F849="","",IFERROR(INDEX(Categories!$C$2:$C$24,MATCH($F849,Categories!$A$2:$A$24,0)),"?"))</f>
        <v/>
      </c>
    </row>
    <row r="850" customFormat="false" ht="15" hidden="false" customHeight="false" outlineLevel="0" collapsed="false">
      <c r="I850" s="2" t="str">
        <f aca="false">IF($F850="","",IFERROR(INDEX(Categories!$C$2:$C$24,MATCH($F850,Categories!$A$2:$A$24,0)),"?"))</f>
        <v/>
      </c>
    </row>
    <row r="851" customFormat="false" ht="15" hidden="false" customHeight="false" outlineLevel="0" collapsed="false">
      <c r="I851" s="2" t="str">
        <f aca="false">IF($F851="","",IFERROR(INDEX(Categories!$C$2:$C$24,MATCH($F851,Categories!$A$2:$A$24,0)),"?"))</f>
        <v/>
      </c>
    </row>
    <row r="852" customFormat="false" ht="15" hidden="false" customHeight="false" outlineLevel="0" collapsed="false">
      <c r="I852" s="2" t="str">
        <f aca="false">IF($F852="","",IFERROR(INDEX(Categories!$C$2:$C$24,MATCH($F852,Categories!$A$2:$A$24,0)),"?"))</f>
        <v/>
      </c>
    </row>
    <row r="853" customFormat="false" ht="15" hidden="false" customHeight="false" outlineLevel="0" collapsed="false">
      <c r="I853" s="2" t="str">
        <f aca="false">IF($F853="","",IFERROR(INDEX(Categories!$C$2:$C$24,MATCH($F853,Categories!$A$2:$A$24,0)),"?"))</f>
        <v/>
      </c>
    </row>
    <row r="854" customFormat="false" ht="15" hidden="false" customHeight="false" outlineLevel="0" collapsed="false">
      <c r="I854" s="2" t="str">
        <f aca="false">IF($F854="","",IFERROR(INDEX(Categories!$C$2:$C$24,MATCH($F854,Categories!$A$2:$A$24,0)),"?"))</f>
        <v/>
      </c>
    </row>
    <row r="855" customFormat="false" ht="15" hidden="false" customHeight="false" outlineLevel="0" collapsed="false">
      <c r="I855" s="2" t="str">
        <f aca="false">IF($F855="","",IFERROR(INDEX(Categories!$C$2:$C$24,MATCH($F855,Categories!$A$2:$A$24,0)),"?"))</f>
        <v/>
      </c>
    </row>
    <row r="856" customFormat="false" ht="15" hidden="false" customHeight="false" outlineLevel="0" collapsed="false">
      <c r="I856" s="2" t="str">
        <f aca="false">IF($F856="","",IFERROR(INDEX(Categories!$C$2:$C$24,MATCH($F856,Categories!$A$2:$A$24,0)),"?"))</f>
        <v/>
      </c>
    </row>
    <row r="857" customFormat="false" ht="15" hidden="false" customHeight="false" outlineLevel="0" collapsed="false">
      <c r="I857" s="2" t="str">
        <f aca="false">IF($F857="","",IFERROR(INDEX(Categories!$C$2:$C$24,MATCH($F857,Categories!$A$2:$A$24,0)),"?"))</f>
        <v/>
      </c>
    </row>
    <row r="858" customFormat="false" ht="15" hidden="false" customHeight="false" outlineLevel="0" collapsed="false">
      <c r="I858" s="2" t="str">
        <f aca="false">IF($F858="","",IFERROR(INDEX(Categories!$C$2:$C$24,MATCH($F858,Categories!$A$2:$A$24,0)),"?"))</f>
        <v/>
      </c>
    </row>
    <row r="859" customFormat="false" ht="15" hidden="false" customHeight="false" outlineLevel="0" collapsed="false">
      <c r="I859" s="2" t="str">
        <f aca="false">IF($F859="","",IFERROR(INDEX(Categories!$C$2:$C$24,MATCH($F859,Categories!$A$2:$A$24,0)),"?"))</f>
        <v/>
      </c>
    </row>
    <row r="860" customFormat="false" ht="15" hidden="false" customHeight="false" outlineLevel="0" collapsed="false">
      <c r="I860" s="2" t="str">
        <f aca="false">IF($F860="","",IFERROR(INDEX(Categories!$C$2:$C$24,MATCH($F860,Categories!$A$2:$A$24,0)),"?"))</f>
        <v/>
      </c>
    </row>
    <row r="861" customFormat="false" ht="15" hidden="false" customHeight="false" outlineLevel="0" collapsed="false">
      <c r="I861" s="2" t="str">
        <f aca="false">IF($F861="","",IFERROR(INDEX(Categories!$C$2:$C$24,MATCH($F861,Categories!$A$2:$A$24,0)),"?"))</f>
        <v/>
      </c>
    </row>
    <row r="862" customFormat="false" ht="15" hidden="false" customHeight="false" outlineLevel="0" collapsed="false">
      <c r="I862" s="2" t="str">
        <f aca="false">IF($F862="","",IFERROR(INDEX(Categories!$C$2:$C$24,MATCH($F862,Categories!$A$2:$A$24,0)),"?"))</f>
        <v/>
      </c>
    </row>
    <row r="863" customFormat="false" ht="15" hidden="false" customHeight="false" outlineLevel="0" collapsed="false">
      <c r="I863" s="2" t="str">
        <f aca="false">IF($F863="","",IFERROR(INDEX(Categories!$C$2:$C$24,MATCH($F863,Categories!$A$2:$A$24,0)),"?"))</f>
        <v/>
      </c>
    </row>
    <row r="864" customFormat="false" ht="15" hidden="false" customHeight="false" outlineLevel="0" collapsed="false">
      <c r="I864" s="2" t="str">
        <f aca="false">IF($F864="","",IFERROR(INDEX(Categories!$C$2:$C$24,MATCH($F864,Categories!$A$2:$A$24,0)),"?"))</f>
        <v/>
      </c>
    </row>
    <row r="865" customFormat="false" ht="15" hidden="false" customHeight="false" outlineLevel="0" collapsed="false">
      <c r="I865" s="2" t="str">
        <f aca="false">IF($F865="","",IFERROR(INDEX(Categories!$C$2:$C$24,MATCH($F865,Categories!$A$2:$A$24,0)),"?"))</f>
        <v/>
      </c>
    </row>
    <row r="866" customFormat="false" ht="15" hidden="false" customHeight="false" outlineLevel="0" collapsed="false">
      <c r="I866" s="2" t="str">
        <f aca="false">IF($F866="","",IFERROR(INDEX(Categories!$C$2:$C$24,MATCH($F866,Categories!$A$2:$A$24,0)),"?"))</f>
        <v/>
      </c>
    </row>
    <row r="867" customFormat="false" ht="15" hidden="false" customHeight="false" outlineLevel="0" collapsed="false">
      <c r="I867" s="2" t="str">
        <f aca="false">IF($F867="","",IFERROR(INDEX(Categories!$C$2:$C$24,MATCH($F867,Categories!$A$2:$A$24,0)),"?"))</f>
        <v/>
      </c>
    </row>
    <row r="868" customFormat="false" ht="15" hidden="false" customHeight="false" outlineLevel="0" collapsed="false">
      <c r="I868" s="2" t="str">
        <f aca="false">IF($F868="","",IFERROR(INDEX(Categories!$C$2:$C$24,MATCH($F868,Categories!$A$2:$A$24,0)),"?"))</f>
        <v/>
      </c>
    </row>
    <row r="869" customFormat="false" ht="15" hidden="false" customHeight="false" outlineLevel="0" collapsed="false">
      <c r="I869" s="2" t="str">
        <f aca="false">IF($F869="","",IFERROR(INDEX(Categories!$C$2:$C$24,MATCH($F869,Categories!$A$2:$A$24,0)),"?"))</f>
        <v/>
      </c>
    </row>
    <row r="870" customFormat="false" ht="15" hidden="false" customHeight="false" outlineLevel="0" collapsed="false">
      <c r="I870" s="2" t="str">
        <f aca="false">IF($F870="","",IFERROR(INDEX(Categories!$C$2:$C$24,MATCH($F870,Categories!$A$2:$A$24,0)),"?"))</f>
        <v/>
      </c>
    </row>
    <row r="871" customFormat="false" ht="15" hidden="false" customHeight="false" outlineLevel="0" collapsed="false">
      <c r="I871" s="2" t="str">
        <f aca="false">IF($F871="","",IFERROR(INDEX(Categories!$C$2:$C$24,MATCH($F871,Categories!$A$2:$A$24,0)),"?"))</f>
        <v/>
      </c>
    </row>
    <row r="872" customFormat="false" ht="15" hidden="false" customHeight="false" outlineLevel="0" collapsed="false">
      <c r="I872" s="2" t="str">
        <f aca="false">IF($F872="","",IFERROR(INDEX(Categories!$C$2:$C$24,MATCH($F872,Categories!$A$2:$A$24,0)),"?"))</f>
        <v/>
      </c>
    </row>
    <row r="873" customFormat="false" ht="15" hidden="false" customHeight="false" outlineLevel="0" collapsed="false">
      <c r="I873" s="2" t="str">
        <f aca="false">IF($F873="","",IFERROR(INDEX(Categories!$C$2:$C$24,MATCH($F873,Categories!$A$2:$A$24,0)),"?"))</f>
        <v/>
      </c>
    </row>
    <row r="874" customFormat="false" ht="15" hidden="false" customHeight="false" outlineLevel="0" collapsed="false">
      <c r="I874" s="2" t="str">
        <f aca="false">IF($F874="","",IFERROR(INDEX(Categories!$C$2:$C$24,MATCH($F874,Categories!$A$2:$A$24,0)),"?"))</f>
        <v/>
      </c>
    </row>
    <row r="875" customFormat="false" ht="15" hidden="false" customHeight="false" outlineLevel="0" collapsed="false">
      <c r="I875" s="2" t="str">
        <f aca="false">IF($F875="","",IFERROR(INDEX(Categories!$C$2:$C$24,MATCH($F875,Categories!$A$2:$A$24,0)),"?"))</f>
        <v/>
      </c>
    </row>
    <row r="876" customFormat="false" ht="15" hidden="false" customHeight="false" outlineLevel="0" collapsed="false">
      <c r="I876" s="2" t="str">
        <f aca="false">IF($F876="","",IFERROR(INDEX(Categories!$C$2:$C$24,MATCH($F876,Categories!$A$2:$A$24,0)),"?"))</f>
        <v/>
      </c>
    </row>
    <row r="877" customFormat="false" ht="15" hidden="false" customHeight="false" outlineLevel="0" collapsed="false">
      <c r="I877" s="2" t="str">
        <f aca="false">IF($F877="","",IFERROR(INDEX(Categories!$C$2:$C$24,MATCH($F877,Categories!$A$2:$A$24,0)),"?"))</f>
        <v/>
      </c>
    </row>
    <row r="878" customFormat="false" ht="15" hidden="false" customHeight="false" outlineLevel="0" collapsed="false">
      <c r="I878" s="2" t="str">
        <f aca="false">IF($F878="","",IFERROR(INDEX(Categories!$C$2:$C$24,MATCH($F878,Categories!$A$2:$A$24,0)),"?"))</f>
        <v/>
      </c>
    </row>
    <row r="879" customFormat="false" ht="15" hidden="false" customHeight="false" outlineLevel="0" collapsed="false">
      <c r="I879" s="2" t="str">
        <f aca="false">IF($F879="","",IFERROR(INDEX(Categories!$C$2:$C$24,MATCH($F879,Categories!$A$2:$A$24,0)),"?"))</f>
        <v/>
      </c>
    </row>
    <row r="880" customFormat="false" ht="15" hidden="false" customHeight="false" outlineLevel="0" collapsed="false">
      <c r="I880" s="2" t="str">
        <f aca="false">IF($F880="","",IFERROR(INDEX(Categories!$C$2:$C$24,MATCH($F880,Categories!$A$2:$A$24,0)),"?"))</f>
        <v/>
      </c>
    </row>
    <row r="881" customFormat="false" ht="15" hidden="false" customHeight="false" outlineLevel="0" collapsed="false">
      <c r="I881" s="2" t="str">
        <f aca="false">IF($F881="","",IFERROR(INDEX(Categories!$C$2:$C$24,MATCH($F881,Categories!$A$2:$A$24,0)),"?"))</f>
        <v/>
      </c>
    </row>
    <row r="882" customFormat="false" ht="15" hidden="false" customHeight="false" outlineLevel="0" collapsed="false">
      <c r="I882" s="2" t="str">
        <f aca="false">IF($F882="","",IFERROR(INDEX(Categories!$C$2:$C$24,MATCH($F882,Categories!$A$2:$A$24,0)),"?"))</f>
        <v/>
      </c>
    </row>
    <row r="883" customFormat="false" ht="15" hidden="false" customHeight="false" outlineLevel="0" collapsed="false">
      <c r="I883" s="2" t="str">
        <f aca="false">IF($F883="","",IFERROR(INDEX(Categories!$C$2:$C$24,MATCH($F883,Categories!$A$2:$A$24,0)),"?"))</f>
        <v/>
      </c>
    </row>
    <row r="884" customFormat="false" ht="15" hidden="false" customHeight="false" outlineLevel="0" collapsed="false">
      <c r="I884" s="2" t="str">
        <f aca="false">IF($F884="","",IFERROR(INDEX(Categories!$C$2:$C$24,MATCH($F884,Categories!$A$2:$A$24,0)),"?"))</f>
        <v/>
      </c>
    </row>
    <row r="885" customFormat="false" ht="15" hidden="false" customHeight="false" outlineLevel="0" collapsed="false">
      <c r="I885" s="2" t="str">
        <f aca="false">IF($F885="","",IFERROR(INDEX(Categories!$C$2:$C$24,MATCH($F885,Categories!$A$2:$A$24,0)),"?"))</f>
        <v/>
      </c>
    </row>
    <row r="886" customFormat="false" ht="15" hidden="false" customHeight="false" outlineLevel="0" collapsed="false">
      <c r="I886" s="2" t="str">
        <f aca="false">IF($F886="","",IFERROR(INDEX(Categories!$C$2:$C$24,MATCH($F886,Categories!$A$2:$A$24,0)),"?"))</f>
        <v/>
      </c>
    </row>
    <row r="887" customFormat="false" ht="15" hidden="false" customHeight="false" outlineLevel="0" collapsed="false">
      <c r="I887" s="2" t="str">
        <f aca="false">IF($F887="","",IFERROR(INDEX(Categories!$C$2:$C$24,MATCH($F887,Categories!$A$2:$A$24,0)),"?"))</f>
        <v/>
      </c>
    </row>
    <row r="888" customFormat="false" ht="15" hidden="false" customHeight="false" outlineLevel="0" collapsed="false">
      <c r="I888" s="2" t="str">
        <f aca="false">IF($F888="","",IFERROR(INDEX(Categories!$C$2:$C$24,MATCH($F888,Categories!$A$2:$A$24,0)),"?"))</f>
        <v/>
      </c>
    </row>
    <row r="889" customFormat="false" ht="15" hidden="false" customHeight="false" outlineLevel="0" collapsed="false">
      <c r="I889" s="2" t="str">
        <f aca="false">IF($F889="","",IFERROR(INDEX(Categories!$C$2:$C$24,MATCH($F889,Categories!$A$2:$A$24,0)),"?"))</f>
        <v/>
      </c>
    </row>
    <row r="890" customFormat="false" ht="15" hidden="false" customHeight="false" outlineLevel="0" collapsed="false">
      <c r="I890" s="2" t="str">
        <f aca="false">IF($F890="","",IFERROR(INDEX(Categories!$C$2:$C$24,MATCH($F890,Categories!$A$2:$A$24,0)),"?"))</f>
        <v/>
      </c>
    </row>
    <row r="891" customFormat="false" ht="15" hidden="false" customHeight="false" outlineLevel="0" collapsed="false">
      <c r="I891" s="2" t="str">
        <f aca="false">IF($F891="","",IFERROR(INDEX(Categories!$C$2:$C$24,MATCH($F891,Categories!$A$2:$A$24,0)),"?"))</f>
        <v/>
      </c>
    </row>
    <row r="892" customFormat="false" ht="15" hidden="false" customHeight="false" outlineLevel="0" collapsed="false">
      <c r="I892" s="2" t="str">
        <f aca="false">IF($F892="","",IFERROR(INDEX(Categories!$C$2:$C$24,MATCH($F892,Categories!$A$2:$A$24,0)),"?"))</f>
        <v/>
      </c>
    </row>
    <row r="893" customFormat="false" ht="15" hidden="false" customHeight="false" outlineLevel="0" collapsed="false">
      <c r="I893" s="2" t="str">
        <f aca="false">IF($F893="","",IFERROR(INDEX(Categories!$C$2:$C$24,MATCH($F893,Categories!$A$2:$A$24,0)),"?"))</f>
        <v/>
      </c>
    </row>
    <row r="894" customFormat="false" ht="15" hidden="false" customHeight="false" outlineLevel="0" collapsed="false">
      <c r="I894" s="2" t="str">
        <f aca="false">IF($F894="","",IFERROR(INDEX(Categories!$C$2:$C$24,MATCH($F894,Categories!$A$2:$A$24,0)),"?"))</f>
        <v/>
      </c>
    </row>
    <row r="895" customFormat="false" ht="15" hidden="false" customHeight="false" outlineLevel="0" collapsed="false">
      <c r="I895" s="2" t="str">
        <f aca="false">IF($F895="","",IFERROR(INDEX(Categories!$C$2:$C$24,MATCH($F895,Categories!$A$2:$A$24,0)),"?"))</f>
        <v/>
      </c>
    </row>
    <row r="896" customFormat="false" ht="15" hidden="false" customHeight="false" outlineLevel="0" collapsed="false">
      <c r="I896" s="2" t="str">
        <f aca="false">IF($F896="","",IFERROR(INDEX(Categories!$C$2:$C$24,MATCH($F896,Categories!$A$2:$A$24,0)),"?"))</f>
        <v/>
      </c>
    </row>
    <row r="897" customFormat="false" ht="15" hidden="false" customHeight="false" outlineLevel="0" collapsed="false">
      <c r="I897" s="2" t="str">
        <f aca="false">IF($F897="","",IFERROR(INDEX(Categories!$C$2:$C$24,MATCH($F897,Categories!$A$2:$A$24,0)),"?"))</f>
        <v/>
      </c>
    </row>
    <row r="898" customFormat="false" ht="15" hidden="false" customHeight="false" outlineLevel="0" collapsed="false">
      <c r="I898" s="2" t="str">
        <f aca="false">IF($F898="","",IFERROR(INDEX(Categories!$C$2:$C$24,MATCH($F898,Categories!$A$2:$A$24,0)),"?"))</f>
        <v/>
      </c>
    </row>
    <row r="899" customFormat="false" ht="15" hidden="false" customHeight="false" outlineLevel="0" collapsed="false">
      <c r="I899" s="2" t="str">
        <f aca="false">IF($F899="","",IFERROR(INDEX(Categories!$C$2:$C$24,MATCH($F899,Categories!$A$2:$A$24,0)),"?"))</f>
        <v/>
      </c>
    </row>
    <row r="900" customFormat="false" ht="15" hidden="false" customHeight="false" outlineLevel="0" collapsed="false">
      <c r="I900" s="2" t="str">
        <f aca="false">IF($F900="","",IFERROR(INDEX(Categories!$C$2:$C$24,MATCH($F900,Categories!$A$2:$A$24,0)),"?"))</f>
        <v/>
      </c>
    </row>
    <row r="901" customFormat="false" ht="15" hidden="false" customHeight="false" outlineLevel="0" collapsed="false">
      <c r="I901" s="2" t="str">
        <f aca="false">IF($F901="","",IFERROR(INDEX(Categories!$C$2:$C$24,MATCH($F901,Categories!$A$2:$A$24,0)),"?"))</f>
        <v/>
      </c>
    </row>
    <row r="902" customFormat="false" ht="15" hidden="false" customHeight="false" outlineLevel="0" collapsed="false">
      <c r="I902" s="2" t="str">
        <f aca="false">IF($F902="","",IFERROR(INDEX(Categories!$C$2:$C$24,MATCH($F902,Categories!$A$2:$A$24,0)),"?"))</f>
        <v/>
      </c>
    </row>
    <row r="903" customFormat="false" ht="15" hidden="false" customHeight="false" outlineLevel="0" collapsed="false">
      <c r="I903" s="2" t="str">
        <f aca="false">IF($F903="","",IFERROR(INDEX(Categories!$C$2:$C$24,MATCH($F903,Categories!$A$2:$A$24,0)),"?"))</f>
        <v/>
      </c>
    </row>
    <row r="904" customFormat="false" ht="15" hidden="false" customHeight="false" outlineLevel="0" collapsed="false">
      <c r="I904" s="2" t="str">
        <f aca="false">IF($F904="","",IFERROR(INDEX(Categories!$C$2:$C$24,MATCH($F904,Categories!$A$2:$A$24,0)),"?"))</f>
        <v/>
      </c>
    </row>
    <row r="905" customFormat="false" ht="15" hidden="false" customHeight="false" outlineLevel="0" collapsed="false">
      <c r="I905" s="2" t="str">
        <f aca="false">IF($F905="","",IFERROR(INDEX(Categories!$C$2:$C$24,MATCH($F905,Categories!$A$2:$A$24,0)),"?"))</f>
        <v/>
      </c>
    </row>
    <row r="906" customFormat="false" ht="15" hidden="false" customHeight="false" outlineLevel="0" collapsed="false">
      <c r="I906" s="2" t="str">
        <f aca="false">IF($F906="","",IFERROR(INDEX(Categories!$C$2:$C$24,MATCH($F906,Categories!$A$2:$A$24,0)),"?"))</f>
        <v/>
      </c>
    </row>
    <row r="907" customFormat="false" ht="15" hidden="false" customHeight="false" outlineLevel="0" collapsed="false">
      <c r="I907" s="2" t="str">
        <f aca="false">IF($F907="","",IFERROR(INDEX(Categories!$C$2:$C$24,MATCH($F907,Categories!$A$2:$A$24,0)),"?"))</f>
        <v/>
      </c>
    </row>
    <row r="908" customFormat="false" ht="15" hidden="false" customHeight="false" outlineLevel="0" collapsed="false">
      <c r="I908" s="2" t="str">
        <f aca="false">IF($F908="","",IFERROR(INDEX(Categories!$C$2:$C$24,MATCH($F908,Categories!$A$2:$A$24,0)),"?"))</f>
        <v/>
      </c>
    </row>
    <row r="909" customFormat="false" ht="15" hidden="false" customHeight="false" outlineLevel="0" collapsed="false">
      <c r="I909" s="2" t="str">
        <f aca="false">IF($F909="","",IFERROR(INDEX(Categories!$C$2:$C$24,MATCH($F909,Categories!$A$2:$A$24,0)),"?"))</f>
        <v/>
      </c>
    </row>
    <row r="910" customFormat="false" ht="15" hidden="false" customHeight="false" outlineLevel="0" collapsed="false">
      <c r="I910" s="2" t="str">
        <f aca="false">IF($F910="","",IFERROR(INDEX(Categories!$C$2:$C$24,MATCH($F910,Categories!$A$2:$A$24,0)),"?"))</f>
        <v/>
      </c>
    </row>
    <row r="911" customFormat="false" ht="15" hidden="false" customHeight="false" outlineLevel="0" collapsed="false">
      <c r="I911" s="2" t="str">
        <f aca="false">IF($F911="","",IFERROR(INDEX(Categories!$C$2:$C$24,MATCH($F911,Categories!$A$2:$A$24,0)),"?"))</f>
        <v/>
      </c>
    </row>
    <row r="912" customFormat="false" ht="15" hidden="false" customHeight="false" outlineLevel="0" collapsed="false">
      <c r="I912" s="2" t="str">
        <f aca="false">IF($F912="","",IFERROR(INDEX(Categories!$C$2:$C$24,MATCH($F912,Categories!$A$2:$A$24,0)),"?"))</f>
        <v/>
      </c>
    </row>
    <row r="913" customFormat="false" ht="15" hidden="false" customHeight="false" outlineLevel="0" collapsed="false">
      <c r="I913" s="2" t="str">
        <f aca="false">IF($F913="","",IFERROR(INDEX(Categories!$C$2:$C$24,MATCH($F913,Categories!$A$2:$A$24,0)),"?"))</f>
        <v/>
      </c>
    </row>
    <row r="914" customFormat="false" ht="15" hidden="false" customHeight="false" outlineLevel="0" collapsed="false">
      <c r="I914" s="2" t="str">
        <f aca="false">IF($F914="","",IFERROR(INDEX(Categories!$C$2:$C$24,MATCH($F914,Categories!$A$2:$A$24,0)),"?"))</f>
        <v/>
      </c>
    </row>
    <row r="915" customFormat="false" ht="15" hidden="false" customHeight="false" outlineLevel="0" collapsed="false">
      <c r="I915" s="2" t="str">
        <f aca="false">IF($F915="","",IFERROR(INDEX(Categories!$C$2:$C$24,MATCH($F915,Categories!$A$2:$A$24,0)),"?"))</f>
        <v/>
      </c>
    </row>
    <row r="916" customFormat="false" ht="15" hidden="false" customHeight="false" outlineLevel="0" collapsed="false">
      <c r="I916" s="2" t="str">
        <f aca="false">IF($F916="","",IFERROR(INDEX(Categories!$C$2:$C$24,MATCH($F916,Categories!$A$2:$A$24,0)),"?"))</f>
        <v/>
      </c>
    </row>
    <row r="917" customFormat="false" ht="15" hidden="false" customHeight="false" outlineLevel="0" collapsed="false">
      <c r="I917" s="2" t="str">
        <f aca="false">IF($F917="","",IFERROR(INDEX(Categories!$C$2:$C$24,MATCH($F917,Categories!$A$2:$A$24,0)),"?"))</f>
        <v/>
      </c>
    </row>
    <row r="918" customFormat="false" ht="15" hidden="false" customHeight="false" outlineLevel="0" collapsed="false">
      <c r="I918" s="2" t="str">
        <f aca="false">IF($F918="","",IFERROR(INDEX(Categories!$C$2:$C$24,MATCH($F918,Categories!$A$2:$A$24,0)),"?"))</f>
        <v/>
      </c>
    </row>
    <row r="919" customFormat="false" ht="15" hidden="false" customHeight="false" outlineLevel="0" collapsed="false">
      <c r="I919" s="2" t="str">
        <f aca="false">IF($F919="","",IFERROR(INDEX(Categories!$C$2:$C$24,MATCH($F919,Categories!$A$2:$A$24,0)),"?"))</f>
        <v/>
      </c>
    </row>
    <row r="920" customFormat="false" ht="15" hidden="false" customHeight="false" outlineLevel="0" collapsed="false">
      <c r="I920" s="2" t="str">
        <f aca="false">IF($F920="","",IFERROR(INDEX(Categories!$C$2:$C$24,MATCH($F920,Categories!$A$2:$A$24,0)),"?"))</f>
        <v/>
      </c>
    </row>
    <row r="921" customFormat="false" ht="15" hidden="false" customHeight="false" outlineLevel="0" collapsed="false">
      <c r="I921" s="2" t="str">
        <f aca="false">IF($F921="","",IFERROR(INDEX(Categories!$C$2:$C$24,MATCH($F921,Categories!$A$2:$A$24,0)),"?"))</f>
        <v/>
      </c>
    </row>
    <row r="922" customFormat="false" ht="15" hidden="false" customHeight="false" outlineLevel="0" collapsed="false">
      <c r="I922" s="2" t="str">
        <f aca="false">IF($F922="","",IFERROR(INDEX(Categories!$C$2:$C$24,MATCH($F922,Categories!$A$2:$A$24,0)),"?"))</f>
        <v/>
      </c>
    </row>
    <row r="923" customFormat="false" ht="15" hidden="false" customHeight="false" outlineLevel="0" collapsed="false">
      <c r="I923" s="2" t="str">
        <f aca="false">IF($F923="","",IFERROR(INDEX(Categories!$C$2:$C$24,MATCH($F923,Categories!$A$2:$A$24,0)),"?"))</f>
        <v/>
      </c>
    </row>
    <row r="924" customFormat="false" ht="15" hidden="false" customHeight="false" outlineLevel="0" collapsed="false">
      <c r="I924" s="2" t="str">
        <f aca="false">IF($F924="","",IFERROR(INDEX(Categories!$C$2:$C$24,MATCH($F924,Categories!$A$2:$A$24,0)),"?"))</f>
        <v/>
      </c>
    </row>
    <row r="925" customFormat="false" ht="15" hidden="false" customHeight="false" outlineLevel="0" collapsed="false">
      <c r="I925" s="2" t="str">
        <f aca="false">IF($F925="","",IFERROR(INDEX(Categories!$C$2:$C$24,MATCH($F925,Categories!$A$2:$A$24,0)),"?"))</f>
        <v/>
      </c>
    </row>
    <row r="926" customFormat="false" ht="15" hidden="false" customHeight="false" outlineLevel="0" collapsed="false">
      <c r="I926" s="2" t="str">
        <f aca="false">IF($F926="","",IFERROR(INDEX(Categories!$C$2:$C$24,MATCH($F926,Categories!$A$2:$A$24,0)),"?"))</f>
        <v/>
      </c>
    </row>
    <row r="927" customFormat="false" ht="15" hidden="false" customHeight="false" outlineLevel="0" collapsed="false">
      <c r="I927" s="2" t="str">
        <f aca="false">IF($F927="","",IFERROR(INDEX(Categories!$C$2:$C$24,MATCH($F927,Categories!$A$2:$A$24,0)),"?"))</f>
        <v/>
      </c>
    </row>
    <row r="928" customFormat="false" ht="15" hidden="false" customHeight="false" outlineLevel="0" collapsed="false">
      <c r="I928" s="2" t="str">
        <f aca="false">IF($F928="","",IFERROR(INDEX(Categories!$C$2:$C$24,MATCH($F928,Categories!$A$2:$A$24,0)),"?"))</f>
        <v/>
      </c>
    </row>
    <row r="929" customFormat="false" ht="15" hidden="false" customHeight="false" outlineLevel="0" collapsed="false">
      <c r="I929" s="2" t="str">
        <f aca="false">IF($F929="","",IFERROR(INDEX(Categories!$C$2:$C$24,MATCH($F929,Categories!$A$2:$A$24,0)),"?"))</f>
        <v/>
      </c>
    </row>
    <row r="930" customFormat="false" ht="15" hidden="false" customHeight="false" outlineLevel="0" collapsed="false">
      <c r="I930" s="2" t="str">
        <f aca="false">IF($F930="","",IFERROR(INDEX(Categories!$C$2:$C$24,MATCH($F930,Categories!$A$2:$A$24,0)),"?"))</f>
        <v/>
      </c>
    </row>
    <row r="931" customFormat="false" ht="15" hidden="false" customHeight="false" outlineLevel="0" collapsed="false">
      <c r="I931" s="2" t="str">
        <f aca="false">IF($F931="","",IFERROR(INDEX(Categories!$C$2:$C$24,MATCH($F931,Categories!$A$2:$A$24,0)),"?"))</f>
        <v/>
      </c>
    </row>
    <row r="932" customFormat="false" ht="15" hidden="false" customHeight="false" outlineLevel="0" collapsed="false">
      <c r="I932" s="2" t="str">
        <f aca="false">IF($F932="","",IFERROR(INDEX(Categories!$C$2:$C$24,MATCH($F932,Categories!$A$2:$A$24,0)),"?"))</f>
        <v/>
      </c>
    </row>
    <row r="933" customFormat="false" ht="15" hidden="false" customHeight="false" outlineLevel="0" collapsed="false">
      <c r="I933" s="2" t="str">
        <f aca="false">IF($F933="","",IFERROR(INDEX(Categories!$C$2:$C$24,MATCH($F933,Categories!$A$2:$A$24,0)),"?"))</f>
        <v/>
      </c>
    </row>
    <row r="934" customFormat="false" ht="15" hidden="false" customHeight="false" outlineLevel="0" collapsed="false">
      <c r="I934" s="2" t="str">
        <f aca="false">IF($F934="","",IFERROR(INDEX(Categories!$C$2:$C$24,MATCH($F934,Categories!$A$2:$A$24,0)),"?"))</f>
        <v/>
      </c>
    </row>
    <row r="935" customFormat="false" ht="15" hidden="false" customHeight="false" outlineLevel="0" collapsed="false">
      <c r="I935" s="2" t="str">
        <f aca="false">IF($F935="","",IFERROR(INDEX(Categories!$C$2:$C$24,MATCH($F935,Categories!$A$2:$A$24,0)),"?"))</f>
        <v/>
      </c>
    </row>
    <row r="936" customFormat="false" ht="15" hidden="false" customHeight="false" outlineLevel="0" collapsed="false">
      <c r="I936" s="2" t="str">
        <f aca="false">IF($F936="","",IFERROR(INDEX(Categories!$C$2:$C$24,MATCH($F936,Categories!$A$2:$A$24,0)),"?"))</f>
        <v/>
      </c>
    </row>
    <row r="937" customFormat="false" ht="15" hidden="false" customHeight="false" outlineLevel="0" collapsed="false">
      <c r="I937" s="2" t="str">
        <f aca="false">IF($F937="","",IFERROR(INDEX(Categories!$C$2:$C$24,MATCH($F937,Categories!$A$2:$A$24,0)),"?"))</f>
        <v/>
      </c>
    </row>
    <row r="938" customFormat="false" ht="15" hidden="false" customHeight="false" outlineLevel="0" collapsed="false">
      <c r="I938" s="2" t="str">
        <f aca="false">IF($F938="","",IFERROR(INDEX(Categories!$C$2:$C$24,MATCH($F938,Categories!$A$2:$A$24,0)),"?"))</f>
        <v/>
      </c>
    </row>
    <row r="939" customFormat="false" ht="15" hidden="false" customHeight="false" outlineLevel="0" collapsed="false">
      <c r="I939" s="2" t="str">
        <f aca="false">IF($F939="","",IFERROR(INDEX(Categories!$C$2:$C$24,MATCH($F939,Categories!$A$2:$A$24,0)),"?"))</f>
        <v/>
      </c>
    </row>
    <row r="940" customFormat="false" ht="15" hidden="false" customHeight="false" outlineLevel="0" collapsed="false">
      <c r="I940" s="2" t="str">
        <f aca="false">IF($F940="","",IFERROR(INDEX(Categories!$C$2:$C$24,MATCH($F940,Categories!$A$2:$A$24,0)),"?"))</f>
        <v/>
      </c>
    </row>
    <row r="941" customFormat="false" ht="15" hidden="false" customHeight="false" outlineLevel="0" collapsed="false">
      <c r="I941" s="2" t="str">
        <f aca="false">IF($F941="","",IFERROR(INDEX(Categories!$C$2:$C$24,MATCH($F941,Categories!$A$2:$A$24,0)),"?"))</f>
        <v/>
      </c>
    </row>
    <row r="942" customFormat="false" ht="15" hidden="false" customHeight="false" outlineLevel="0" collapsed="false">
      <c r="I942" s="2" t="str">
        <f aca="false">IF($F942="","",IFERROR(INDEX(Categories!$C$2:$C$24,MATCH($F942,Categories!$A$2:$A$24,0)),"?"))</f>
        <v/>
      </c>
    </row>
    <row r="943" customFormat="false" ht="15" hidden="false" customHeight="false" outlineLevel="0" collapsed="false">
      <c r="I943" s="2" t="str">
        <f aca="false">IF($F943="","",IFERROR(INDEX(Categories!$C$2:$C$24,MATCH($F943,Categories!$A$2:$A$24,0)),"?"))</f>
        <v/>
      </c>
    </row>
    <row r="944" customFormat="false" ht="15" hidden="false" customHeight="false" outlineLevel="0" collapsed="false">
      <c r="I944" s="2" t="str">
        <f aca="false">IF($F944="","",IFERROR(INDEX(Categories!$C$2:$C$24,MATCH($F944,Categories!$A$2:$A$24,0)),"?"))</f>
        <v/>
      </c>
    </row>
    <row r="945" customFormat="false" ht="15" hidden="false" customHeight="false" outlineLevel="0" collapsed="false">
      <c r="I945" s="2" t="str">
        <f aca="false">IF($F945="","",IFERROR(INDEX(Categories!$C$2:$C$24,MATCH($F945,Categories!$A$2:$A$24,0)),"?"))</f>
        <v/>
      </c>
    </row>
    <row r="946" customFormat="false" ht="15" hidden="false" customHeight="false" outlineLevel="0" collapsed="false">
      <c r="I946" s="2" t="str">
        <f aca="false">IF($F946="","",IFERROR(INDEX(Categories!$C$2:$C$24,MATCH($F946,Categories!$A$2:$A$24,0)),"?"))</f>
        <v/>
      </c>
    </row>
    <row r="947" customFormat="false" ht="15" hidden="false" customHeight="false" outlineLevel="0" collapsed="false">
      <c r="I947" s="2" t="str">
        <f aca="false">IF($F947="","",IFERROR(INDEX(Categories!$C$2:$C$24,MATCH($F947,Categories!$A$2:$A$24,0)),"?"))</f>
        <v/>
      </c>
    </row>
    <row r="948" customFormat="false" ht="15" hidden="false" customHeight="false" outlineLevel="0" collapsed="false">
      <c r="I948" s="2" t="str">
        <f aca="false">IF($F948="","",IFERROR(INDEX(Categories!$C$2:$C$24,MATCH($F948,Categories!$A$2:$A$24,0)),"?"))</f>
        <v/>
      </c>
    </row>
    <row r="949" customFormat="false" ht="15" hidden="false" customHeight="false" outlineLevel="0" collapsed="false">
      <c r="I949" s="2" t="str">
        <f aca="false">IF($F949="","",IFERROR(INDEX(Categories!$C$2:$C$24,MATCH($F949,Categories!$A$2:$A$24,0)),"?"))</f>
        <v/>
      </c>
    </row>
    <row r="950" customFormat="false" ht="15" hidden="false" customHeight="false" outlineLevel="0" collapsed="false">
      <c r="I950" s="2" t="str">
        <f aca="false">IF($F950="","",IFERROR(INDEX(Categories!$C$2:$C$24,MATCH($F950,Categories!$A$2:$A$24,0)),"?"))</f>
        <v/>
      </c>
    </row>
    <row r="951" customFormat="false" ht="15" hidden="false" customHeight="false" outlineLevel="0" collapsed="false">
      <c r="I951" s="2" t="str">
        <f aca="false">IF($F951="","",IFERROR(INDEX(Categories!$C$2:$C$24,MATCH($F951,Categories!$A$2:$A$24,0)),"?"))</f>
        <v/>
      </c>
    </row>
    <row r="952" customFormat="false" ht="15" hidden="false" customHeight="false" outlineLevel="0" collapsed="false">
      <c r="I952" s="2" t="str">
        <f aca="false">IF($F952="","",IFERROR(INDEX(Categories!$C$2:$C$24,MATCH($F952,Categories!$A$2:$A$24,0)),"?"))</f>
        <v/>
      </c>
    </row>
    <row r="953" customFormat="false" ht="15" hidden="false" customHeight="false" outlineLevel="0" collapsed="false">
      <c r="I953" s="2" t="str">
        <f aca="false">IF($F953="","",IFERROR(INDEX(Categories!$C$2:$C$24,MATCH($F953,Categories!$A$2:$A$24,0)),"?"))</f>
        <v/>
      </c>
    </row>
    <row r="954" customFormat="false" ht="15" hidden="false" customHeight="false" outlineLevel="0" collapsed="false">
      <c r="I954" s="2" t="str">
        <f aca="false">IF($F954="","",IFERROR(INDEX(Categories!$C$2:$C$24,MATCH($F954,Categories!$A$2:$A$24,0)),"?"))</f>
        <v/>
      </c>
    </row>
    <row r="955" customFormat="false" ht="15" hidden="false" customHeight="false" outlineLevel="0" collapsed="false">
      <c r="I955" s="2" t="str">
        <f aca="false">IF($F955="","",IFERROR(INDEX(Categories!$C$2:$C$24,MATCH($F955,Categories!$A$2:$A$24,0)),"?"))</f>
        <v/>
      </c>
    </row>
    <row r="956" customFormat="false" ht="15" hidden="false" customHeight="false" outlineLevel="0" collapsed="false">
      <c r="I956" s="2" t="str">
        <f aca="false">IF($F956="","",IFERROR(INDEX(Categories!$C$2:$C$24,MATCH($F956,Categories!$A$2:$A$24,0)),"?"))</f>
        <v/>
      </c>
    </row>
    <row r="957" customFormat="false" ht="15" hidden="false" customHeight="false" outlineLevel="0" collapsed="false">
      <c r="I957" s="2" t="str">
        <f aca="false">IF($F957="","",IFERROR(INDEX(Categories!$C$2:$C$24,MATCH($F957,Categories!$A$2:$A$24,0)),"?"))</f>
        <v/>
      </c>
    </row>
    <row r="958" customFormat="false" ht="15" hidden="false" customHeight="false" outlineLevel="0" collapsed="false">
      <c r="I958" s="2" t="str">
        <f aca="false">IF($F958="","",IFERROR(INDEX(Categories!$C$2:$C$24,MATCH($F958,Categories!$A$2:$A$24,0)),"?"))</f>
        <v/>
      </c>
    </row>
    <row r="959" customFormat="false" ht="15" hidden="false" customHeight="false" outlineLevel="0" collapsed="false">
      <c r="I959" s="2" t="str">
        <f aca="false">IF($F959="","",IFERROR(INDEX(Categories!$C$2:$C$24,MATCH($F959,Categories!$A$2:$A$24,0)),"?"))</f>
        <v/>
      </c>
    </row>
    <row r="960" customFormat="false" ht="15" hidden="false" customHeight="false" outlineLevel="0" collapsed="false">
      <c r="I960" s="2" t="str">
        <f aca="false">IF($F960="","",IFERROR(INDEX(Categories!$C$2:$C$24,MATCH($F960,Categories!$A$2:$A$24,0)),"?"))</f>
        <v/>
      </c>
    </row>
    <row r="961" customFormat="false" ht="15" hidden="false" customHeight="false" outlineLevel="0" collapsed="false">
      <c r="I961" s="2" t="str">
        <f aca="false">IF($F961="","",IFERROR(INDEX(Categories!$C$2:$C$24,MATCH($F961,Categories!$A$2:$A$24,0)),"?"))</f>
        <v/>
      </c>
    </row>
    <row r="962" customFormat="false" ht="15" hidden="false" customHeight="false" outlineLevel="0" collapsed="false">
      <c r="I962" s="2" t="str">
        <f aca="false">IF($F962="","",IFERROR(INDEX(Categories!$C$2:$C$24,MATCH($F962,Categories!$A$2:$A$24,0)),"?"))</f>
        <v/>
      </c>
    </row>
    <row r="963" customFormat="false" ht="15" hidden="false" customHeight="false" outlineLevel="0" collapsed="false">
      <c r="I963" s="2" t="str">
        <f aca="false">IF($F963="","",IFERROR(INDEX(Categories!$C$2:$C$24,MATCH($F963,Categories!$A$2:$A$24,0)),"?"))</f>
        <v/>
      </c>
    </row>
    <row r="964" customFormat="false" ht="15" hidden="false" customHeight="false" outlineLevel="0" collapsed="false">
      <c r="I964" s="2" t="str">
        <f aca="false">IF($F964="","",IFERROR(INDEX(Categories!$C$2:$C$24,MATCH($F964,Categories!$A$2:$A$24,0)),"?"))</f>
        <v/>
      </c>
    </row>
    <row r="965" customFormat="false" ht="15" hidden="false" customHeight="false" outlineLevel="0" collapsed="false">
      <c r="I965" s="2" t="str">
        <f aca="false">IF($F965="","",IFERROR(INDEX(Categories!$C$2:$C$24,MATCH($F965,Categories!$A$2:$A$24,0)),"?"))</f>
        <v/>
      </c>
    </row>
    <row r="966" customFormat="false" ht="15" hidden="false" customHeight="false" outlineLevel="0" collapsed="false">
      <c r="I966" s="2" t="str">
        <f aca="false">IF($F966="","",IFERROR(INDEX(Categories!$C$2:$C$24,MATCH($F966,Categories!$A$2:$A$24,0)),"?"))</f>
        <v/>
      </c>
    </row>
    <row r="967" customFormat="false" ht="15" hidden="false" customHeight="false" outlineLevel="0" collapsed="false">
      <c r="I967" s="2" t="str">
        <f aca="false">IF($F967="","",IFERROR(INDEX(Categories!$C$2:$C$24,MATCH($F967,Categories!$A$2:$A$24,0)),"?"))</f>
        <v/>
      </c>
    </row>
    <row r="968" customFormat="false" ht="15" hidden="false" customHeight="false" outlineLevel="0" collapsed="false">
      <c r="I968" s="2" t="str">
        <f aca="false">IF($F968="","",IFERROR(INDEX(Categories!$C$2:$C$24,MATCH($F968,Categories!$A$2:$A$24,0)),"?"))</f>
        <v/>
      </c>
    </row>
    <row r="969" customFormat="false" ht="15" hidden="false" customHeight="false" outlineLevel="0" collapsed="false">
      <c r="I969" s="2" t="str">
        <f aca="false">IF($F969="","",IFERROR(INDEX(Categories!$C$2:$C$24,MATCH($F969,Categories!$A$2:$A$24,0)),"?"))</f>
        <v/>
      </c>
    </row>
    <row r="970" customFormat="false" ht="15" hidden="false" customHeight="false" outlineLevel="0" collapsed="false">
      <c r="I970" s="2" t="str">
        <f aca="false">IF($F970="","",IFERROR(INDEX(Categories!$C$2:$C$24,MATCH($F970,Categories!$A$2:$A$24,0)),"?"))</f>
        <v/>
      </c>
    </row>
    <row r="971" customFormat="false" ht="15" hidden="false" customHeight="false" outlineLevel="0" collapsed="false">
      <c r="I971" s="2" t="str">
        <f aca="false">IF($F971="","",IFERROR(INDEX(Categories!$C$2:$C$24,MATCH($F971,Categories!$A$2:$A$24,0)),"?"))</f>
        <v/>
      </c>
    </row>
    <row r="972" customFormat="false" ht="15" hidden="false" customHeight="false" outlineLevel="0" collapsed="false">
      <c r="I972" s="2" t="str">
        <f aca="false">IF($F972="","",IFERROR(INDEX(Categories!$C$2:$C$24,MATCH($F972,Categories!$A$2:$A$24,0)),"?"))</f>
        <v/>
      </c>
    </row>
    <row r="973" customFormat="false" ht="15" hidden="false" customHeight="false" outlineLevel="0" collapsed="false">
      <c r="I973" s="2" t="str">
        <f aca="false">IF($F973="","",IFERROR(INDEX(Categories!$C$2:$C$24,MATCH($F973,Categories!$A$2:$A$24,0)),"?"))</f>
        <v/>
      </c>
    </row>
    <row r="974" customFormat="false" ht="15" hidden="false" customHeight="false" outlineLevel="0" collapsed="false">
      <c r="I974" s="2" t="str">
        <f aca="false">IF($F974="","",IFERROR(INDEX(Categories!$C$2:$C$24,MATCH($F974,Categories!$A$2:$A$24,0)),"?"))</f>
        <v/>
      </c>
    </row>
    <row r="975" customFormat="false" ht="15" hidden="false" customHeight="false" outlineLevel="0" collapsed="false">
      <c r="I975" s="2" t="str">
        <f aca="false">IF($F975="","",IFERROR(INDEX(Categories!$C$2:$C$24,MATCH($F975,Categories!$A$2:$A$24,0)),"?"))</f>
        <v/>
      </c>
    </row>
    <row r="976" customFormat="false" ht="15" hidden="false" customHeight="false" outlineLevel="0" collapsed="false">
      <c r="I976" s="2" t="str">
        <f aca="false">IF($F976="","",IFERROR(INDEX(Categories!$C$2:$C$24,MATCH($F976,Categories!$A$2:$A$24,0)),"?"))</f>
        <v/>
      </c>
    </row>
    <row r="977" customFormat="false" ht="15" hidden="false" customHeight="false" outlineLevel="0" collapsed="false">
      <c r="I977" s="2" t="str">
        <f aca="false">IF($F977="","",IFERROR(INDEX(Categories!$C$2:$C$24,MATCH($F977,Categories!$A$2:$A$24,0)),"?"))</f>
        <v/>
      </c>
    </row>
    <row r="978" customFormat="false" ht="15" hidden="false" customHeight="false" outlineLevel="0" collapsed="false">
      <c r="I978" s="2" t="str">
        <f aca="false">IF($F978="","",IFERROR(INDEX(Categories!$C$2:$C$24,MATCH($F978,Categories!$A$2:$A$24,0)),"?"))</f>
        <v/>
      </c>
    </row>
    <row r="979" customFormat="false" ht="15" hidden="false" customHeight="false" outlineLevel="0" collapsed="false">
      <c r="I979" s="2" t="str">
        <f aca="false">IF($F979="","",IFERROR(INDEX(Categories!$C$2:$C$24,MATCH($F979,Categories!$A$2:$A$24,0)),"?"))</f>
        <v/>
      </c>
    </row>
    <row r="980" customFormat="false" ht="15" hidden="false" customHeight="false" outlineLevel="0" collapsed="false">
      <c r="I980" s="2" t="str">
        <f aca="false">IF($F980="","",IFERROR(INDEX(Categories!$C$2:$C$24,MATCH($F980,Categories!$A$2:$A$24,0)),"?"))</f>
        <v/>
      </c>
    </row>
    <row r="981" customFormat="false" ht="15" hidden="false" customHeight="false" outlineLevel="0" collapsed="false">
      <c r="I981" s="2" t="str">
        <f aca="false">IF($F981="","",IFERROR(INDEX(Categories!$C$2:$C$24,MATCH($F981,Categories!$A$2:$A$24,0)),"?"))</f>
        <v/>
      </c>
    </row>
    <row r="982" customFormat="false" ht="15" hidden="false" customHeight="false" outlineLevel="0" collapsed="false">
      <c r="I982" s="2" t="str">
        <f aca="false">IF($F982="","",IFERROR(INDEX(Categories!$C$2:$C$24,MATCH($F982,Categories!$A$2:$A$24,0)),"?"))</f>
        <v/>
      </c>
    </row>
    <row r="983" customFormat="false" ht="15" hidden="false" customHeight="false" outlineLevel="0" collapsed="false">
      <c r="I983" s="2" t="str">
        <f aca="false">IF($F983="","",IFERROR(INDEX(Categories!$C$2:$C$24,MATCH($F983,Categories!$A$2:$A$24,0)),"?"))</f>
        <v/>
      </c>
    </row>
    <row r="984" customFormat="false" ht="15" hidden="false" customHeight="false" outlineLevel="0" collapsed="false">
      <c r="I984" s="2" t="str">
        <f aca="false">IF($F984="","",IFERROR(INDEX(Categories!$C$2:$C$24,MATCH($F984,Categories!$A$2:$A$24,0)),"?"))</f>
        <v/>
      </c>
    </row>
    <row r="985" customFormat="false" ht="15" hidden="false" customHeight="false" outlineLevel="0" collapsed="false">
      <c r="I985" s="2" t="str">
        <f aca="false">IF($F985="","",IFERROR(INDEX(Categories!$C$2:$C$24,MATCH($F985,Categories!$A$2:$A$24,0)),"?"))</f>
        <v/>
      </c>
    </row>
    <row r="986" customFormat="false" ht="15" hidden="false" customHeight="false" outlineLevel="0" collapsed="false">
      <c r="I986" s="2" t="str">
        <f aca="false">IF($F986="","",IFERROR(INDEX(Categories!$C$2:$C$24,MATCH($F986,Categories!$A$2:$A$24,0)),"?"))</f>
        <v/>
      </c>
    </row>
    <row r="987" customFormat="false" ht="15" hidden="false" customHeight="false" outlineLevel="0" collapsed="false">
      <c r="I987" s="2" t="str">
        <f aca="false">IF($F987="","",IFERROR(INDEX(Categories!$C$2:$C$24,MATCH($F987,Categories!$A$2:$A$24,0)),"?"))</f>
        <v/>
      </c>
    </row>
    <row r="988" customFormat="false" ht="15" hidden="false" customHeight="false" outlineLevel="0" collapsed="false">
      <c r="I988" s="2" t="str">
        <f aca="false">IF($F988="","",IFERROR(INDEX(Categories!$C$2:$C$24,MATCH($F988,Categories!$A$2:$A$24,0)),"?"))</f>
        <v/>
      </c>
    </row>
    <row r="989" customFormat="false" ht="15" hidden="false" customHeight="false" outlineLevel="0" collapsed="false">
      <c r="I989" s="2" t="str">
        <f aca="false">IF($F989="","",IFERROR(INDEX(Categories!$C$2:$C$24,MATCH($F989,Categories!$A$2:$A$24,0)),"?"))</f>
        <v/>
      </c>
    </row>
    <row r="990" customFormat="false" ht="15" hidden="false" customHeight="false" outlineLevel="0" collapsed="false">
      <c r="I990" s="2" t="str">
        <f aca="false">IF($F990="","",IFERROR(INDEX(Categories!$C$2:$C$24,MATCH($F990,Categories!$A$2:$A$24,0)),"?"))</f>
        <v/>
      </c>
    </row>
    <row r="991" customFormat="false" ht="15" hidden="false" customHeight="false" outlineLevel="0" collapsed="false">
      <c r="I991" s="2" t="str">
        <f aca="false">IF($F991="","",IFERROR(INDEX(Categories!$C$2:$C$24,MATCH($F991,Categories!$A$2:$A$24,0)),"?"))</f>
        <v/>
      </c>
    </row>
    <row r="992" customFormat="false" ht="15" hidden="false" customHeight="false" outlineLevel="0" collapsed="false">
      <c r="I992" s="2" t="str">
        <f aca="false">IF($F992="","",IFERROR(INDEX(Categories!$C$2:$C$24,MATCH($F992,Categories!$A$2:$A$24,0)),"?"))</f>
        <v/>
      </c>
    </row>
    <row r="993" customFormat="false" ht="15" hidden="false" customHeight="false" outlineLevel="0" collapsed="false">
      <c r="I993" s="2" t="str">
        <f aca="false">IF($F993="","",IFERROR(INDEX(Categories!$C$2:$C$24,MATCH($F993,Categories!$A$2:$A$24,0)),"?"))</f>
        <v/>
      </c>
    </row>
    <row r="994" customFormat="false" ht="15" hidden="false" customHeight="false" outlineLevel="0" collapsed="false">
      <c r="I994" s="2" t="str">
        <f aca="false">IF($F994="","",IFERROR(INDEX(Categories!$C$2:$C$24,MATCH($F994,Categories!$A$2:$A$24,0)),"?"))</f>
        <v/>
      </c>
    </row>
    <row r="995" customFormat="false" ht="15" hidden="false" customHeight="false" outlineLevel="0" collapsed="false">
      <c r="I995" s="2" t="str">
        <f aca="false">IF($F995="","",IFERROR(INDEX(Categories!$C$2:$C$24,MATCH($F995,Categories!$A$2:$A$24,0)),"?"))</f>
        <v/>
      </c>
    </row>
    <row r="996" customFormat="false" ht="15" hidden="false" customHeight="false" outlineLevel="0" collapsed="false">
      <c r="I996" s="2" t="str">
        <f aca="false">IF($F996="","",IFERROR(INDEX(Categories!$C$2:$C$24,MATCH($F996,Categories!$A$2:$A$24,0)),"?"))</f>
        <v/>
      </c>
    </row>
    <row r="997" customFormat="false" ht="15" hidden="false" customHeight="false" outlineLevel="0" collapsed="false">
      <c r="I997" s="2" t="str">
        <f aca="false">IF($F997="","",IFERROR(INDEX(Categories!$C$2:$C$24,MATCH($F997,Categories!$A$2:$A$24,0)),"?"))</f>
        <v/>
      </c>
    </row>
    <row r="998" customFormat="false" ht="15" hidden="false" customHeight="false" outlineLevel="0" collapsed="false">
      <c r="I998" s="2" t="str">
        <f aca="false">IF($F998="","",IFERROR(INDEX(Categories!$C$2:$C$24,MATCH($F998,Categories!$A$2:$A$24,0)),"?"))</f>
        <v/>
      </c>
    </row>
    <row r="999" customFormat="false" ht="15" hidden="false" customHeight="false" outlineLevel="0" collapsed="false">
      <c r="I999" s="2" t="str">
        <f aca="false">IF($F999="","",IFERROR(INDEX(Categories!$C$2:$C$24,MATCH($F999,Categories!$A$2:$A$24,0)),"?"))</f>
        <v/>
      </c>
    </row>
    <row r="1000" customFormat="false" ht="15" hidden="false" customHeight="false" outlineLevel="0" collapsed="false">
      <c r="I1000" s="2" t="str">
        <f aca="false">IF($F1000="","",IFERROR(INDEX(Categories!$C$2:$C$24,MATCH($F1000,Categories!$A$2:$A$24,0)),"?"))</f>
        <v/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5"/>
    <col collapsed="false" customWidth="true" hidden="false" outlineLevel="0" max="2" min="2" style="0" width="10"/>
    <col collapsed="false" customWidth="true" hidden="false" outlineLevel="0" max="3" min="3" style="0" width="14"/>
    <col collapsed="false" customWidth="true" hidden="false" outlineLevel="0" max="4" min="4" style="0" width="18"/>
    <col collapsed="false" customWidth="true" hidden="false" outlineLevel="0" max="5" min="5" style="0" width="70"/>
    <col collapsed="false" customWidth="true" hidden="false" outlineLevel="0" max="6" min="6" style="0" width="14"/>
  </cols>
  <sheetData>
    <row r="1" customFormat="false" ht="15" hidden="false" customHeight="false" outlineLevel="0" collapsed="false">
      <c r="A1" s="3" t="s">
        <v>97</v>
      </c>
      <c r="B1" s="3" t="s">
        <v>98</v>
      </c>
      <c r="C1" s="3" t="s">
        <v>67</v>
      </c>
      <c r="D1" s="3" t="s">
        <v>99</v>
      </c>
      <c r="E1" s="3" t="s">
        <v>100</v>
      </c>
      <c r="F1" s="3" t="s">
        <v>101</v>
      </c>
    </row>
    <row r="2" customFormat="false" ht="15" hidden="false" customHeight="false" outlineLevel="0" collapsed="false">
      <c r="A2" s="2" t="n">
        <v>1</v>
      </c>
      <c r="B2" s="2" t="s">
        <v>102</v>
      </c>
      <c r="C2" s="2" t="s">
        <v>78</v>
      </c>
      <c r="D2" s="2" t="s">
        <v>103</v>
      </c>
      <c r="E2" s="2" t="s">
        <v>104</v>
      </c>
      <c r="F2" s="2" t="s">
        <v>105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0"/>
    <col collapsed="false" customWidth="true" hidden="false" outlineLevel="0" max="2" min="2" style="0" width="14"/>
    <col collapsed="false" customWidth="true" hidden="false" outlineLevel="0" max="3" min="3" style="0" width="60"/>
    <col collapsed="false" customWidth="true" hidden="false" outlineLevel="0" max="4" min="4" style="0" width="10"/>
  </cols>
  <sheetData>
    <row r="1" customFormat="false" ht="15" hidden="false" customHeight="false" outlineLevel="0" collapsed="false">
      <c r="A1" s="3" t="s">
        <v>106</v>
      </c>
      <c r="B1" s="3" t="s">
        <v>67</v>
      </c>
      <c r="C1" s="3" t="s">
        <v>107</v>
      </c>
      <c r="D1" s="3" t="s">
        <v>108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5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4"/>
    <col collapsed="false" customWidth="true" hidden="false" outlineLevel="0" max="2" min="2" style="0" width="42"/>
    <col collapsed="false" customWidth="true" hidden="false" outlineLevel="0" max="3" min="3" style="0" width="14"/>
    <col collapsed="false" customWidth="true" hidden="false" outlineLevel="0" max="4" min="4" style="0" width="16"/>
  </cols>
  <sheetData>
    <row r="1" customFormat="false" ht="15" hidden="false" customHeight="false" outlineLevel="0" collapsed="false">
      <c r="A1" s="1" t="s">
        <v>109</v>
      </c>
    </row>
    <row r="3" customFormat="false" ht="15" hidden="false" customHeight="false" outlineLevel="0" collapsed="false">
      <c r="A3" s="1" t="s">
        <v>110</v>
      </c>
      <c r="B3" s="4" t="n">
        <v>120</v>
      </c>
      <c r="C3" s="5" t="s">
        <v>111</v>
      </c>
    </row>
    <row r="4" customFormat="false" ht="15" hidden="false" customHeight="false" outlineLevel="0" collapsed="false">
      <c r="A4" s="1" t="s">
        <v>112</v>
      </c>
      <c r="B4" s="4" t="s">
        <v>113</v>
      </c>
    </row>
    <row r="5" customFormat="false" ht="15" hidden="false" customHeight="false" outlineLevel="0" collapsed="false">
      <c r="A5" s="1" t="s">
        <v>114</v>
      </c>
      <c r="B5" s="4" t="n">
        <v>5</v>
      </c>
    </row>
    <row r="7" customFormat="false" ht="15" hidden="false" customHeight="false" outlineLevel="0" collapsed="false">
      <c r="A7" s="1" t="s">
        <v>115</v>
      </c>
      <c r="B7" s="6" t="n">
        <f aca="false">SUMIFS(Weights!$G$2:$G$1000,Weights!$E$2:$E$1000,"garbage")</f>
        <v>380</v>
      </c>
    </row>
    <row r="8" customFormat="false" ht="15" hidden="false" customHeight="false" outlineLevel="0" collapsed="false">
      <c r="A8" s="1" t="s">
        <v>116</v>
      </c>
      <c r="B8" s="6" t="n">
        <f aca="false">SUMIFS(Weights!$G$2:$G$1000,Weights!$E$2:$E$1000,"recycling")</f>
        <v>120</v>
      </c>
    </row>
    <row r="9" customFormat="false" ht="15" hidden="false" customHeight="false" outlineLevel="0" collapsed="false">
      <c r="A9" s="1" t="s">
        <v>117</v>
      </c>
      <c r="B9" s="6" t="n">
        <f aca="false">SUMIFS(Weights!$G$2:$G$1000,Weights!$E$2:$E$1000,"organics")</f>
        <v>60</v>
      </c>
    </row>
    <row r="10" customFormat="false" ht="15" hidden="false" customHeight="false" outlineLevel="0" collapsed="false">
      <c r="A10" s="1" t="s">
        <v>118</v>
      </c>
      <c r="B10" s="6" t="n">
        <f aca="false">B7+B8+B9</f>
        <v>560</v>
      </c>
    </row>
    <row r="12" customFormat="false" ht="15" hidden="false" customHeight="false" outlineLevel="0" collapsed="false">
      <c r="A12" s="1" t="s">
        <v>119</v>
      </c>
      <c r="B12" s="7" t="n">
        <f aca="false">IF(B3*B5=0,"",B10/B3/B5)</f>
        <v>0.933333333333333</v>
      </c>
    </row>
    <row r="14" customFormat="false" ht="15" hidden="false" customHeight="false" outlineLevel="0" collapsed="false">
      <c r="A14" s="1" t="s">
        <v>120</v>
      </c>
      <c r="B14" s="6" t="n">
        <f aca="false">SUMIFS(Weights!$G$2:$G$1000,Weights!$I$2:$I$1000,"recycling")</f>
        <v>201</v>
      </c>
    </row>
    <row r="15" customFormat="false" ht="15" hidden="false" customHeight="false" outlineLevel="0" collapsed="false">
      <c r="A15" s="1" t="s">
        <v>121</v>
      </c>
      <c r="B15" s="6" t="n">
        <f aca="false">SUMIFS(Weights!$G$2:$G$1000,Weights!$I$2:$I$1000,"recycling",Weights!$E$2:$E$1000,"recycling")</f>
        <v>106</v>
      </c>
    </row>
    <row r="16" customFormat="false" ht="15" hidden="false" customHeight="false" outlineLevel="0" collapsed="false">
      <c r="A16" s="1" t="s">
        <v>122</v>
      </c>
      <c r="B16" s="8" t="n">
        <f aca="false">IF(B14=0,"",B15/B14)</f>
        <v>0.527363184079602</v>
      </c>
    </row>
    <row r="17" customFormat="false" ht="15" hidden="false" customHeight="false" outlineLevel="0" collapsed="false">
      <c r="A17" s="1" t="s">
        <v>123</v>
      </c>
      <c r="B17" s="6" t="n">
        <f aca="false">SUMIFS(Weights!$G$2:$G$1000,Weights!$I$2:$I$1000,"organics")</f>
        <v>190</v>
      </c>
    </row>
    <row r="18" customFormat="false" ht="15" hidden="false" customHeight="false" outlineLevel="0" collapsed="false">
      <c r="A18" s="1" t="s">
        <v>124</v>
      </c>
      <c r="B18" s="6" t="n">
        <f aca="false">SUMIFS(Weights!$G$2:$G$1000,Weights!$I$2:$I$1000,"organics",Weights!$E$2:$E$1000,"organics")</f>
        <v>54</v>
      </c>
    </row>
    <row r="19" customFormat="false" ht="15" hidden="false" customHeight="false" outlineLevel="0" collapsed="false">
      <c r="A19" s="1" t="s">
        <v>125</v>
      </c>
      <c r="B19" s="8" t="n">
        <f aca="false">IF(B17=0,"",B18/B17)</f>
        <v>0.284210526315789</v>
      </c>
    </row>
    <row r="21" customFormat="false" ht="15" hidden="false" customHeight="false" outlineLevel="0" collapsed="false">
      <c r="A21" s="1" t="s">
        <v>126</v>
      </c>
      <c r="B21" s="8" t="n">
        <f aca="false">IF(B8=0,"",(B8-B15)/B8)</f>
        <v>0.116666666666667</v>
      </c>
    </row>
    <row r="22" customFormat="false" ht="15" hidden="false" customHeight="false" outlineLevel="0" collapsed="false">
      <c r="A22" s="1" t="s">
        <v>127</v>
      </c>
      <c r="B22" s="8" t="n">
        <f aca="false">IF(B9=0,"",(B9-B18)/B9)</f>
        <v>0.1</v>
      </c>
    </row>
    <row r="24" customFormat="false" ht="15" hidden="false" customHeight="false" outlineLevel="0" collapsed="false">
      <c r="A24" s="1" t="s">
        <v>128</v>
      </c>
      <c r="B24" s="8" t="n">
        <f aca="false">IF(B10=0,"",(B8+B9)/B10)</f>
        <v>0.321428571428571</v>
      </c>
    </row>
    <row r="25" customFormat="false" ht="15" hidden="false" customHeight="false" outlineLevel="0" collapsed="false">
      <c r="A25" s="1" t="s">
        <v>129</v>
      </c>
      <c r="B25" s="8" t="n">
        <f aca="false">IF(B10=0,"",(B14+B17)/B10)</f>
        <v>0.698214285714286</v>
      </c>
    </row>
    <row r="27" customFormat="false" ht="15" hidden="false" customHeight="false" outlineLevel="0" collapsed="false">
      <c r="A27" s="1" t="s">
        <v>130</v>
      </c>
    </row>
    <row r="28" customFormat="false" ht="15" hidden="false" customHeight="false" outlineLevel="0" collapsed="false">
      <c r="A28" s="3" t="s">
        <v>15</v>
      </c>
      <c r="B28" s="3" t="s">
        <v>16</v>
      </c>
      <c r="C28" s="3" t="s">
        <v>131</v>
      </c>
      <c r="D28" s="3" t="s">
        <v>132</v>
      </c>
    </row>
    <row r="29" customFormat="false" ht="15" hidden="false" customHeight="false" outlineLevel="0" collapsed="false">
      <c r="A29" s="2" t="s">
        <v>18</v>
      </c>
      <c r="B29" s="2" t="s">
        <v>19</v>
      </c>
      <c r="C29" s="6" t="n">
        <f aca="false">SUMIFS(Weights!$G$2:$G$1000,Weights!$E$2:$E$1000,"garbage",Weights!$F$2:$F$1000,"R-01")</f>
        <v>0</v>
      </c>
      <c r="D29" s="8" t="n">
        <f aca="false">IF($B$7=0,"",C29/$B$7)</f>
        <v>0</v>
      </c>
    </row>
    <row r="30" customFormat="false" ht="15" hidden="false" customHeight="false" outlineLevel="0" collapsed="false">
      <c r="A30" s="2" t="s">
        <v>21</v>
      </c>
      <c r="B30" s="2" t="s">
        <v>22</v>
      </c>
      <c r="C30" s="6" t="n">
        <f aca="false">SUMIFS(Weights!$G$2:$G$1000,Weights!$E$2:$E$1000,"garbage",Weights!$F$2:$F$1000,"R-02")</f>
        <v>0</v>
      </c>
      <c r="D30" s="8" t="n">
        <f aca="false">IF($B$7=0,"",C30/$B$7)</f>
        <v>0</v>
      </c>
    </row>
    <row r="31" customFormat="false" ht="15" hidden="false" customHeight="false" outlineLevel="0" collapsed="false">
      <c r="A31" s="2" t="s">
        <v>23</v>
      </c>
      <c r="B31" s="2" t="s">
        <v>24</v>
      </c>
      <c r="C31" s="6" t="n">
        <f aca="false">SUMIFS(Weights!$G$2:$G$1000,Weights!$E$2:$E$1000,"garbage",Weights!$F$2:$F$1000,"R-03")</f>
        <v>40</v>
      </c>
      <c r="D31" s="8" t="n">
        <f aca="false">IF($B$7=0,"",C31/$B$7)</f>
        <v>0.105263157894737</v>
      </c>
    </row>
    <row r="32" customFormat="false" ht="15" hidden="false" customHeight="false" outlineLevel="0" collapsed="false">
      <c r="A32" s="2" t="s">
        <v>25</v>
      </c>
      <c r="B32" s="2" t="s">
        <v>26</v>
      </c>
      <c r="C32" s="6" t="n">
        <f aca="false">SUMIFS(Weights!$G$2:$G$1000,Weights!$E$2:$E$1000,"garbage",Weights!$F$2:$F$1000,"R-04")</f>
        <v>0</v>
      </c>
      <c r="D32" s="8" t="n">
        <f aca="false">IF($B$7=0,"",C32/$B$7)</f>
        <v>0</v>
      </c>
    </row>
    <row r="33" customFormat="false" ht="15" hidden="false" customHeight="false" outlineLevel="0" collapsed="false">
      <c r="A33" s="2" t="s">
        <v>27</v>
      </c>
      <c r="B33" s="2" t="s">
        <v>28</v>
      </c>
      <c r="C33" s="6" t="n">
        <f aca="false">SUMIFS(Weights!$G$2:$G$1000,Weights!$E$2:$E$1000,"garbage",Weights!$F$2:$F$1000,"R-05")</f>
        <v>15</v>
      </c>
      <c r="D33" s="8" t="n">
        <f aca="false">IF($B$7=0,"",C33/$B$7)</f>
        <v>0.0394736842105263</v>
      </c>
    </row>
    <row r="34" customFormat="false" ht="15" hidden="false" customHeight="false" outlineLevel="0" collapsed="false">
      <c r="A34" s="2" t="s">
        <v>29</v>
      </c>
      <c r="B34" s="2" t="s">
        <v>30</v>
      </c>
      <c r="C34" s="6" t="n">
        <f aca="false">SUMIFS(Weights!$G$2:$G$1000,Weights!$E$2:$E$1000,"garbage",Weights!$F$2:$F$1000,"R-06")</f>
        <v>15</v>
      </c>
      <c r="D34" s="8" t="n">
        <f aca="false">IF($B$7=0,"",C34/$B$7)</f>
        <v>0.0394736842105263</v>
      </c>
    </row>
    <row r="35" customFormat="false" ht="15" hidden="false" customHeight="false" outlineLevel="0" collapsed="false">
      <c r="A35" s="2" t="s">
        <v>31</v>
      </c>
      <c r="B35" s="2" t="s">
        <v>32</v>
      </c>
      <c r="C35" s="6" t="n">
        <f aca="false">SUMIFS(Weights!$G$2:$G$1000,Weights!$E$2:$E$1000,"garbage",Weights!$F$2:$F$1000,"R-07")</f>
        <v>0</v>
      </c>
      <c r="D35" s="8" t="n">
        <f aca="false">IF($B$7=0,"",C35/$B$7)</f>
        <v>0</v>
      </c>
    </row>
    <row r="36" customFormat="false" ht="15" hidden="false" customHeight="false" outlineLevel="0" collapsed="false">
      <c r="A36" s="2" t="s">
        <v>33</v>
      </c>
      <c r="B36" s="2" t="s">
        <v>34</v>
      </c>
      <c r="C36" s="6" t="n">
        <f aca="false">SUMIFS(Weights!$G$2:$G$1000,Weights!$E$2:$E$1000,"garbage",Weights!$F$2:$F$1000,"R-08")</f>
        <v>0</v>
      </c>
      <c r="D36" s="8" t="n">
        <f aca="false">IF($B$7=0,"",C36/$B$7)</f>
        <v>0</v>
      </c>
    </row>
    <row r="37" customFormat="false" ht="15" hidden="false" customHeight="false" outlineLevel="0" collapsed="false">
      <c r="A37" s="2" t="s">
        <v>35</v>
      </c>
      <c r="B37" s="2" t="s">
        <v>36</v>
      </c>
      <c r="C37" s="6" t="n">
        <f aca="false">SUMIFS(Weights!$G$2:$G$1000,Weights!$E$2:$E$1000,"garbage",Weights!$F$2:$F$1000,"R-09")</f>
        <v>25</v>
      </c>
      <c r="D37" s="8" t="n">
        <f aca="false">IF($B$7=0,"",C37/$B$7)</f>
        <v>0.0657894736842105</v>
      </c>
    </row>
    <row r="38" customFormat="false" ht="15" hidden="false" customHeight="false" outlineLevel="0" collapsed="false">
      <c r="A38" s="2" t="s">
        <v>37</v>
      </c>
      <c r="B38" s="2" t="s">
        <v>38</v>
      </c>
      <c r="C38" s="6" t="n">
        <f aca="false">SUMIFS(Weights!$G$2:$G$1000,Weights!$E$2:$E$1000,"garbage",Weights!$F$2:$F$1000,"R-10")</f>
        <v>15</v>
      </c>
      <c r="D38" s="8" t="n">
        <f aca="false">IF($B$7=0,"",C38/$B$7)</f>
        <v>0.0394736842105263</v>
      </c>
    </row>
    <row r="39" customFormat="false" ht="15" hidden="false" customHeight="false" outlineLevel="0" collapsed="false">
      <c r="A39" s="2" t="s">
        <v>40</v>
      </c>
      <c r="B39" s="2" t="s">
        <v>41</v>
      </c>
      <c r="C39" s="6" t="n">
        <f aca="false">SUMIFS(Weights!$G$2:$G$1000,Weights!$E$2:$E$1000,"garbage",Weights!$F$2:$F$1000,"R-11")</f>
        <v>0</v>
      </c>
      <c r="D39" s="8" t="n">
        <f aca="false">IF($B$7=0,"",C39/$B$7)</f>
        <v>0</v>
      </c>
    </row>
    <row r="40" customFormat="false" ht="15" hidden="false" customHeight="false" outlineLevel="0" collapsed="false">
      <c r="A40" s="2" t="s">
        <v>42</v>
      </c>
      <c r="B40" s="2" t="s">
        <v>43</v>
      </c>
      <c r="C40" s="6" t="n">
        <f aca="false">SUMIFS(Weights!$G$2:$G$1000,Weights!$E$2:$E$1000,"garbage",Weights!$F$2:$F$1000,"O-01")</f>
        <v>130</v>
      </c>
      <c r="D40" s="8" t="n">
        <f aca="false">IF($B$7=0,"",C40/$B$7)</f>
        <v>0.342105263157895</v>
      </c>
    </row>
    <row r="41" customFormat="false" ht="15" hidden="false" customHeight="false" outlineLevel="0" collapsed="false">
      <c r="A41" s="2" t="s">
        <v>45</v>
      </c>
      <c r="B41" s="2" t="s">
        <v>46</v>
      </c>
      <c r="C41" s="6" t="n">
        <f aca="false">SUMIFS(Weights!$G$2:$G$1000,Weights!$E$2:$E$1000,"garbage",Weights!$F$2:$F$1000,"O-02")</f>
        <v>0</v>
      </c>
      <c r="D41" s="8" t="n">
        <f aca="false">IF($B$7=0,"",C41/$B$7)</f>
        <v>0</v>
      </c>
    </row>
    <row r="42" customFormat="false" ht="15" hidden="false" customHeight="false" outlineLevel="0" collapsed="false">
      <c r="A42" s="2" t="s">
        <v>47</v>
      </c>
      <c r="B42" s="2" t="s">
        <v>48</v>
      </c>
      <c r="C42" s="6" t="n">
        <f aca="false">SUMIFS(Weights!$G$2:$G$1000,Weights!$E$2:$E$1000,"garbage",Weights!$F$2:$F$1000,"O-03")</f>
        <v>0</v>
      </c>
      <c r="D42" s="8" t="n">
        <f aca="false">IF($B$7=0,"",C42/$B$7)</f>
        <v>0</v>
      </c>
    </row>
    <row r="43" customFormat="false" ht="15" hidden="false" customHeight="false" outlineLevel="0" collapsed="false">
      <c r="A43" s="2" t="s">
        <v>49</v>
      </c>
      <c r="B43" s="2" t="s">
        <v>50</v>
      </c>
      <c r="C43" s="6" t="n">
        <f aca="false">SUMIFS(Weights!$G$2:$G$1000,Weights!$E$2:$E$1000,"garbage",Weights!$F$2:$F$1000,"W-01")</f>
        <v>20</v>
      </c>
      <c r="D43" s="8" t="n">
        <f aca="false">IF($B$7=0,"",C43/$B$7)</f>
        <v>0.0526315789473684</v>
      </c>
    </row>
    <row r="44" customFormat="false" ht="15" hidden="false" customHeight="false" outlineLevel="0" collapsed="false">
      <c r="A44" s="2" t="s">
        <v>51</v>
      </c>
      <c r="B44" s="2" t="s">
        <v>52</v>
      </c>
      <c r="C44" s="6" t="n">
        <f aca="false">SUMIFS(Weights!$G$2:$G$1000,Weights!$E$2:$E$1000,"garbage",Weights!$F$2:$F$1000,"W-02")</f>
        <v>0</v>
      </c>
      <c r="D44" s="8" t="n">
        <f aca="false">IF($B$7=0,"",C44/$B$7)</f>
        <v>0</v>
      </c>
    </row>
    <row r="45" customFormat="false" ht="15" hidden="false" customHeight="false" outlineLevel="0" collapsed="false">
      <c r="A45" s="2" t="s">
        <v>53</v>
      </c>
      <c r="B45" s="2" t="s">
        <v>54</v>
      </c>
      <c r="C45" s="6" t="n">
        <f aca="false">SUMIFS(Weights!$G$2:$G$1000,Weights!$E$2:$E$1000,"garbage",Weights!$F$2:$F$1000,"W-03")</f>
        <v>120</v>
      </c>
      <c r="D45" s="8" t="n">
        <f aca="false">IF($B$7=0,"",C45/$B$7)</f>
        <v>0.315789473684211</v>
      </c>
    </row>
    <row r="46" customFormat="false" ht="15" hidden="false" customHeight="false" outlineLevel="0" collapsed="false">
      <c r="A46" s="2" t="s">
        <v>55</v>
      </c>
      <c r="B46" s="2" t="s">
        <v>56</v>
      </c>
      <c r="C46" s="6" t="n">
        <f aca="false">SUMIFS(Weights!$G$2:$G$1000,Weights!$E$2:$E$1000,"garbage",Weights!$F$2:$F$1000,"W-04")</f>
        <v>0</v>
      </c>
      <c r="D46" s="8" t="n">
        <f aca="false">IF($B$7=0,"",C46/$B$7)</f>
        <v>0</v>
      </c>
    </row>
    <row r="47" customFormat="false" ht="15" hidden="false" customHeight="false" outlineLevel="0" collapsed="false">
      <c r="A47" s="2" t="s">
        <v>57</v>
      </c>
      <c r="B47" s="2" t="s">
        <v>58</v>
      </c>
      <c r="C47" s="6" t="n">
        <f aca="false">SUMIFS(Weights!$G$2:$G$1000,Weights!$E$2:$E$1000,"garbage",Weights!$F$2:$F$1000,"W-05")</f>
        <v>0</v>
      </c>
      <c r="D47" s="8" t="n">
        <f aca="false">IF($B$7=0,"",C47/$B$7)</f>
        <v>0</v>
      </c>
    </row>
    <row r="48" customFormat="false" ht="15" hidden="false" customHeight="false" outlineLevel="0" collapsed="false">
      <c r="A48" s="2" t="s">
        <v>59</v>
      </c>
      <c r="B48" s="2" t="s">
        <v>60</v>
      </c>
      <c r="C48" s="6" t="n">
        <f aca="false">SUMIFS(Weights!$G$2:$G$1000,Weights!$E$2:$E$1000,"garbage",Weights!$F$2:$F$1000,"S-01")</f>
        <v>0</v>
      </c>
      <c r="D48" s="8" t="n">
        <f aca="false">IF($B$7=0,"",C48/$B$7)</f>
        <v>0</v>
      </c>
    </row>
    <row r="49" customFormat="false" ht="15" hidden="false" customHeight="false" outlineLevel="0" collapsed="false">
      <c r="A49" s="2" t="s">
        <v>61</v>
      </c>
      <c r="B49" s="2" t="s">
        <v>62</v>
      </c>
      <c r="C49" s="6" t="n">
        <f aca="false">SUMIFS(Weights!$G$2:$G$1000,Weights!$E$2:$E$1000,"garbage",Weights!$F$2:$F$1000,"S-02")</f>
        <v>0</v>
      </c>
      <c r="D49" s="8" t="n">
        <f aca="false">IF($B$7=0,"",C49/$B$7)</f>
        <v>0</v>
      </c>
    </row>
    <row r="50" customFormat="false" ht="15" hidden="false" customHeight="false" outlineLevel="0" collapsed="false">
      <c r="A50" s="2" t="s">
        <v>63</v>
      </c>
      <c r="B50" s="2" t="s">
        <v>64</v>
      </c>
      <c r="C50" s="6" t="n">
        <f aca="false">SUMIFS(Weights!$G$2:$G$1000,Weights!$E$2:$E$1000,"garbage",Weights!$F$2:$F$1000,"S-03")</f>
        <v>0</v>
      </c>
      <c r="D50" s="8" t="n">
        <f aca="false">IF($B$7=0,"",C50/$B$7)</f>
        <v>0</v>
      </c>
    </row>
    <row r="51" customFormat="false" ht="15" hidden="false" customHeight="false" outlineLevel="0" collapsed="false">
      <c r="A51" s="2" t="s">
        <v>65</v>
      </c>
      <c r="B51" s="2" t="s">
        <v>66</v>
      </c>
      <c r="C51" s="6" t="n">
        <f aca="false">SUMIFS(Weights!$G$2:$G$1000,Weights!$E$2:$E$1000,"garbage",Weights!$F$2:$F$1000,"S-04")</f>
        <v>0</v>
      </c>
      <c r="D51" s="8" t="n">
        <f aca="false">IF($B$7=0,"",C51/$B$7)</f>
        <v>0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2026-08-25T16:16:52Z</dcterms:created>
  <dc:creator>openpyxl</dc:creator>
  <dc:description/>
  <dc:language>en-US</dc:language>
  <cp:lastModifiedBy/>
  <dcterms:modified xsi:type="dcterms:W3CDTF">2026-08-25T16:16:52Z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